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40" windowHeight="6540" activeTab="4"/>
  </bookViews>
  <sheets>
    <sheet name="income statement" sheetId="1" r:id="rId1"/>
    <sheet name="balance sheet" sheetId="2" r:id="rId2"/>
    <sheet name="equity" sheetId="3" r:id="rId3"/>
    <sheet name="cash flow" sheetId="4" r:id="rId4"/>
    <sheet name="note" sheetId="5" r:id="rId5"/>
  </sheets>
  <definedNames>
    <definedName name="_xlnm.Print_Area" localSheetId="1">'balance sheet'!$A$1:$H$55</definedName>
    <definedName name="_xlnm.Print_Area" localSheetId="3">'cash flow'!$A$1:$H$70</definedName>
    <definedName name="_xlnm.Print_Area" localSheetId="2">'equity'!$A$1:$J$35</definedName>
    <definedName name="_xlnm.Print_Area" localSheetId="0">'income statement'!$A$1:$H$41</definedName>
    <definedName name="_xlnm.Print_Area" localSheetId="4">'note'!$A$1:$K$241</definedName>
  </definedNames>
  <calcPr fullCalcOnLoad="1"/>
</workbook>
</file>

<file path=xl/sharedStrings.xml><?xml version="1.0" encoding="utf-8"?>
<sst xmlns="http://schemas.openxmlformats.org/spreadsheetml/2006/main" count="348" uniqueCount="212">
  <si>
    <t>RM'000</t>
  </si>
  <si>
    <t>Taxation</t>
  </si>
  <si>
    <t>Short Term Borrowings</t>
  </si>
  <si>
    <t>extended to financial institutions</t>
  </si>
  <si>
    <t>Warrant exercise period</t>
  </si>
  <si>
    <t>RM</t>
  </si>
  <si>
    <t>First to third year</t>
  </si>
  <si>
    <t>Seventh to tenth year</t>
  </si>
  <si>
    <t>Fourth to sixth year</t>
  </si>
  <si>
    <t>There were no changes in the composition of the Group for the current financial period to date.</t>
  </si>
  <si>
    <t>Taxation includes:</t>
  </si>
  <si>
    <t>Revenue</t>
  </si>
  <si>
    <t>Finance cost</t>
  </si>
  <si>
    <t>Operating Expenses</t>
  </si>
  <si>
    <t xml:space="preserve">Other Operating Income </t>
  </si>
  <si>
    <t>Minority interest</t>
  </si>
  <si>
    <t>Inventories</t>
  </si>
  <si>
    <t>Reserves</t>
  </si>
  <si>
    <t>Share</t>
  </si>
  <si>
    <t xml:space="preserve">Share </t>
  </si>
  <si>
    <t>Capital</t>
  </si>
  <si>
    <t>Total</t>
  </si>
  <si>
    <t>Adjustments:-</t>
  </si>
  <si>
    <t>Interest expenses</t>
  </si>
  <si>
    <t>Operating profit before changes in working capital</t>
  </si>
  <si>
    <t>Cash generated from operating activities</t>
  </si>
  <si>
    <t>Interest paid</t>
  </si>
  <si>
    <t>subsidiaries</t>
  </si>
  <si>
    <t>There are no authorised capital expenditure that has not been provided for in the financial statements.</t>
  </si>
  <si>
    <t>There were no purchase or disposal of quoted investments for the current financial period to date.</t>
  </si>
  <si>
    <t>There were no corporate proposals announced during the financial period to date.</t>
  </si>
  <si>
    <t xml:space="preserve">Depreciation </t>
  </si>
  <si>
    <t>Deferred taxation</t>
  </si>
  <si>
    <t>Net assets per share (RM)</t>
  </si>
  <si>
    <t>Attributable to:</t>
  </si>
  <si>
    <t>INDIVIDUAL PERIOD</t>
  </si>
  <si>
    <t>CUMULATIVE PERIOD</t>
  </si>
  <si>
    <t>ASSETS</t>
  </si>
  <si>
    <t>EQUITY AND LIABILITIES</t>
  </si>
  <si>
    <t>Share capital</t>
  </si>
  <si>
    <t>Total equity</t>
  </si>
  <si>
    <t>Total liabilities</t>
  </si>
  <si>
    <t>Non-current assets</t>
  </si>
  <si>
    <t>Current assets</t>
  </si>
  <si>
    <t>Non-current liabilities</t>
  </si>
  <si>
    <t>Current liabilities</t>
  </si>
  <si>
    <t>Long term borrowings</t>
  </si>
  <si>
    <t>Minority</t>
  </si>
  <si>
    <t>Preceding Year</t>
  </si>
  <si>
    <t>Corresponding</t>
  </si>
  <si>
    <t>Quarter</t>
  </si>
  <si>
    <t>Current</t>
  </si>
  <si>
    <t>Year</t>
  </si>
  <si>
    <t>To Date</t>
  </si>
  <si>
    <t>Period</t>
  </si>
  <si>
    <t>(Incorporated in Malaysia)</t>
  </si>
  <si>
    <t>As At</t>
  </si>
  <si>
    <t>End Of</t>
  </si>
  <si>
    <t>Preceding</t>
  </si>
  <si>
    <t>Year End</t>
  </si>
  <si>
    <t>Distributable</t>
  </si>
  <si>
    <t>Ended</t>
  </si>
  <si>
    <t>CASH FLOWS FROM OPERATING ACTIVITIES</t>
  </si>
  <si>
    <t>CASH FLOWS FROM INVESTING ACTIVITIES</t>
  </si>
  <si>
    <t>Net cash used in investing activities</t>
  </si>
  <si>
    <t>CASH FLOWS FROM FINANCING ACTIVITIES</t>
  </si>
  <si>
    <t>Cash and bank balances</t>
  </si>
  <si>
    <t>BASIS OF PREPARATION</t>
  </si>
  <si>
    <t>SEASONAL OR CYCLICAL FACTORS</t>
  </si>
  <si>
    <t>UNUSUAL ITEMS</t>
  </si>
  <si>
    <t>There were no unusual items affecting assets, liabilities, equity, net income or cash flows during the financial period under review because of their nature, size or incidence.</t>
  </si>
  <si>
    <t>CHANGES IN ESTIMATES</t>
  </si>
  <si>
    <t>DEBT AND EQUITY SECURITIES</t>
  </si>
  <si>
    <t>SEGMENTAL REPORTING</t>
  </si>
  <si>
    <t>There is no segmental reporting as the Group's activities are in the hotel business conducted within Malaysia.</t>
  </si>
  <si>
    <t>CHANGES IN COMPOSITION OF THE GROUP</t>
  </si>
  <si>
    <t>CHANGES IN CONTINGENT LIABILITIES</t>
  </si>
  <si>
    <t>Guarantees by the Company</t>
  </si>
  <si>
    <t>for facilities granted to the</t>
  </si>
  <si>
    <t>CAPITAL COMMITMENTS</t>
  </si>
  <si>
    <t>In the opinion of the Directors, the results for the financial period under review have not been affected by any transaction or event of a material or unusual nature.</t>
  </si>
  <si>
    <t>PROSPECTS</t>
  </si>
  <si>
    <t>PROFIT FORECAST</t>
  </si>
  <si>
    <t>Current period's provision</t>
  </si>
  <si>
    <t>There were no purchases or sales of unquoted investments and properties for the current financial period to date.</t>
  </si>
  <si>
    <t>QUOTED INVESTMENTS</t>
  </si>
  <si>
    <t>OFF BALANCE SHEET FINANCIAL INSTRUMENTS</t>
  </si>
  <si>
    <t>Weighted average number of ordinary</t>
  </si>
  <si>
    <t>39,400,000 free detachable warrants were issued for every four existing ordinary shares of RM1 each held in the Company on 18 February 2000. The warrants may be exercised at any time during a period of ten (10) years commencing from the date of issue of warrants. The exercised price of the warrants is fixed based on a multiple step-up basis, as follows:</t>
  </si>
  <si>
    <t>Retained</t>
  </si>
  <si>
    <t>TOTAL ASSETS</t>
  </si>
  <si>
    <t>TOTAL EQUITY AND LIABILITIES</t>
  </si>
  <si>
    <t>PART A - EXPLANATORY NOTES PURSUANT TO FRS 134</t>
  </si>
  <si>
    <t>CHANGES IN ACCOUNTING POLICIES</t>
  </si>
  <si>
    <t>(a)</t>
  </si>
  <si>
    <t>(b)</t>
  </si>
  <si>
    <t>AUDITORS' REPORT ON PRECEDING ANNUAL FINANCIAL STATEMENTS</t>
  </si>
  <si>
    <t>CARRYING AMOUNT OF REVALUED ASSETS</t>
  </si>
  <si>
    <t>PERFORMANCE REVIEW</t>
  </si>
  <si>
    <t>COMMENTS ON MATERIAL CHANGES IN PROFIT BEFORE TAXATION</t>
  </si>
  <si>
    <t>INCOME TAX EXPENSE</t>
  </si>
  <si>
    <t>CORPORATE PROPOSALS</t>
  </si>
  <si>
    <t>BORROWINGS</t>
  </si>
  <si>
    <t>Long Term Borrowings</t>
  </si>
  <si>
    <t>CHANGES IN MATERIAL LITIGATION</t>
  </si>
  <si>
    <t>DIVIDEND PAYABLE</t>
  </si>
  <si>
    <t>Basic</t>
  </si>
  <si>
    <t>Diluted</t>
  </si>
  <si>
    <t>AUTHORISATION FOR ISSUE</t>
  </si>
  <si>
    <t>Current tax payable</t>
  </si>
  <si>
    <t>Trade &amp; other payables</t>
  </si>
  <si>
    <t>Trade and other receivables</t>
  </si>
  <si>
    <t>Net change in current receivables</t>
  </si>
  <si>
    <t>Net change in current payables</t>
  </si>
  <si>
    <t>The operations of the Group are not subject to seasonality/cyclicality of operations.</t>
  </si>
  <si>
    <t>Profit for the period</t>
  </si>
  <si>
    <t>Profit from Operations</t>
  </si>
  <si>
    <t>Profit before taxation</t>
  </si>
  <si>
    <t>GRAND CENTRAL ENTERPRISES BHD (131696-V)</t>
  </si>
  <si>
    <t>Proceeds from disposal of property, plant and equipment</t>
  </si>
  <si>
    <t>Purchase of property, plant and equipment</t>
  </si>
  <si>
    <t>UNQUOTED INVESTMENTS AND PROPERTIES</t>
  </si>
  <si>
    <t>There are no changes in material litigation, including the status of pending material litigation as at the date of this report.</t>
  </si>
  <si>
    <t>Property, plant and equipment</t>
  </si>
  <si>
    <t>Cash and cash equivalents</t>
  </si>
  <si>
    <t>CONDENSED CONSOLIDATED INCOME STATEMENTS</t>
  </si>
  <si>
    <t>CONDENSED CONSOLIDATED BALANCE SHEET</t>
  </si>
  <si>
    <t>Borrowings</t>
  </si>
  <si>
    <t>Premium</t>
  </si>
  <si>
    <t>Reserve</t>
  </si>
  <si>
    <t>Profits</t>
  </si>
  <si>
    <t>CONDENSED CONSOLIDATED STATEMENT OF CHANGES IN EQUITY</t>
  </si>
  <si>
    <t>CONDENSED CONSOLIDATED CASH FLOW STATEMENT</t>
  </si>
  <si>
    <t>CASH AND CASH EQUIVALENTS AT BEGINNING OF YEAR</t>
  </si>
  <si>
    <t>Bank overdrafts</t>
  </si>
  <si>
    <t>DIVIDENDS PAID</t>
  </si>
  <si>
    <t>Repayment of term loans</t>
  </si>
  <si>
    <t>There are no material events subsequent to the end of the period under review that have not been reflected in the quarterly financial statements.</t>
  </si>
  <si>
    <t>SUBSEQUENT EVENTS</t>
  </si>
  <si>
    <t>PART B - EXPLANATORY NOTES PURSUANT TO APPENDIX 9B OF THE LISTING REQUIREMENTS OF BURSA MALAYSIA SECURITIES BERHAD</t>
  </si>
  <si>
    <t>The Group has not provided any profit forecast in a public document.</t>
  </si>
  <si>
    <t>-</t>
  </si>
  <si>
    <t>Secured bank overdrafts</t>
  </si>
  <si>
    <t>Lease and hire purchase creditors</t>
  </si>
  <si>
    <t>Attributable to Equity Holders of the Parent</t>
  </si>
  <si>
    <t>Interest</t>
  </si>
  <si>
    <t>Equity</t>
  </si>
  <si>
    <t>Non-Distributable</t>
  </si>
  <si>
    <t>There were no changes in estimates that have had a material effect in the current quarter results.</t>
  </si>
  <si>
    <t>Net cash generated from operating activities</t>
  </si>
  <si>
    <t>Net cash used in financing activities</t>
  </si>
  <si>
    <t>Interest income</t>
  </si>
  <si>
    <t>Interest received</t>
  </si>
  <si>
    <t>Prepaid land lease payment</t>
  </si>
  <si>
    <t>Deferred tax assets</t>
  </si>
  <si>
    <t>Amortisation on prepaid land lease payment</t>
  </si>
  <si>
    <t>NET INCREASE IN CASH AND CASH EQUIVALENTS</t>
  </si>
  <si>
    <t>Gain on disposal of property, plant and equipment</t>
  </si>
  <si>
    <t>Tax paid, net</t>
  </si>
  <si>
    <t>At 1 January 2008</t>
  </si>
  <si>
    <t>CASH AND CASH EQUIVALENTS AT END OF FINANCIAL PERIOD</t>
  </si>
  <si>
    <t>Cash and cash equivalents at the end of the financial period comprise the following:</t>
  </si>
  <si>
    <t>Equity attributable to equity holders of the Company</t>
  </si>
  <si>
    <t xml:space="preserve">  shares in issue ('000)</t>
  </si>
  <si>
    <t>Earnings per share (sen)</t>
  </si>
  <si>
    <t>Repayment of hire purchase and lease payables</t>
  </si>
  <si>
    <t>EARNINGS PER SHARE</t>
  </si>
  <si>
    <t>Basic earnings per share (sen)</t>
  </si>
  <si>
    <t>Basic earnings per share is calculated by dividing profit for the period attributable to ordinary equity holders of the Company by the weighted average number of ordinary shares in issue during the financial period.</t>
  </si>
  <si>
    <t>Equity holders of the Company</t>
  </si>
  <si>
    <t>31.12.2008</t>
  </si>
  <si>
    <t>At 1 January 2009</t>
  </si>
  <si>
    <t>The interim financial statements should be read in conjunction with the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t>
  </si>
  <si>
    <t>The auditors' report on the financial statements for the year ended 31 December 2008 was not qualified.</t>
  </si>
  <si>
    <t>The valuation of land and buildings of the Group which represent hotel properties have been brought forward without amendment from the most recent annual audited financial statements for the year ended 31 December 2008.</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</si>
  <si>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</si>
  <si>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</si>
  <si>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income statements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</si>
  <si>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</si>
  <si>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The significant accounting policies applied in the interim financial statements are consistent with those adopted in the most recent audited financial statements for the year ended 31 December 2008.</t>
  </si>
  <si>
    <t>Dividends</t>
  </si>
  <si>
    <t>Dividends paid to shareholders</t>
  </si>
  <si>
    <t>Inventories written off</t>
  </si>
  <si>
    <t xml:space="preserve">  holders of the Company (RM'000)</t>
  </si>
  <si>
    <t>Profit attributable to ordinary equity</t>
  </si>
  <si>
    <t>FOR THE THIRD QUARTER ENDED 30 SEPTEMBER 2009</t>
  </si>
  <si>
    <t>30.09.2009</t>
  </si>
  <si>
    <t>30.09.2008</t>
  </si>
  <si>
    <t>AS AT 30 SEPTEMBER 2009</t>
  </si>
  <si>
    <t>9-month quarter ended</t>
  </si>
  <si>
    <t>30 September 2009</t>
  </si>
  <si>
    <t>At 30 September 2009</t>
  </si>
  <si>
    <t>30 September 2008</t>
  </si>
  <si>
    <t>At 30 September 2008</t>
  </si>
  <si>
    <t>9 Months</t>
  </si>
  <si>
    <t>FOR THE THIRD QUARTER ENDED 30 SEPTEMBER 2009 (CONT'D)</t>
  </si>
  <si>
    <t>Reversal of impairment losses</t>
  </si>
  <si>
    <t>Repayment of revolving credit</t>
  </si>
  <si>
    <t>There were no dividends paid during the current quarter.</t>
  </si>
  <si>
    <t>As at 30 September 2009, 2,000 new ordinary shares of RM1 each were issued pursuant to the exercise of 2,000 warrants.</t>
  </si>
  <si>
    <t>Overprovision in respect</t>
  </si>
  <si>
    <t xml:space="preserve">    of previous year</t>
  </si>
  <si>
    <t>The Group does not have any financial instruments with off balance sheet risk as at 30 September 2009.</t>
  </si>
  <si>
    <t>No interim ordinary dividend has been declared for the financial period ended 30 September 2009 (30 September 2008: Nil).</t>
  </si>
  <si>
    <t>For the financial period ended 30 September 2009, outstanding warrants have been excluded from the computation of the fully diluted earnings per RM1 ordinary shares as their conversion to ordinary shares would be anti-dilutive.</t>
  </si>
  <si>
    <t>The interim financial statements were authorised for issue by the Board of Directors in accordance with a resolution of the directors on 10 November 2009.</t>
  </si>
  <si>
    <t>Bad debts written off</t>
  </si>
  <si>
    <t>The interim financial statements are unaudited and have been prepared in accordance with the requirements of Financial Reporting Standard ("FRS") 134: Interim Financial Reporting and paragraph 9.22 of the Main Market Listing Requirements of Bursa Malaysia Securities Berhad ("Bursa Malaysia").</t>
  </si>
  <si>
    <t>There were no issuances and repayment of debts and equity securities, share buy-backs, share cancellations, shares held as treasury shares and resale of treasury shares during the financial period ended 30 September 2009, other than as mentioned below.</t>
  </si>
  <si>
    <t>Barring any unforeseen circumstances, the Directors anticipate the performance of the Group to remain difficult and competitive.</t>
  </si>
  <si>
    <t>The Group's poor performance was mainly due to overall lower occupancy rate.</t>
  </si>
  <si>
    <t>During the period ended 30 September 2009, the Group achieved a revenue of RM35.4 million (2008: RM37.3 million) and profit before taxation of RM8.9 million (2008: RM13.9 million). The higher profit before taxation for 2008 was partly due to a RM4.0 million reversal of impairment losses.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</si>
</sst>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_);\(0.00\)"/>
    <numFmt numFmtId="174" formatCode="0_);\(0\)"/>
    <numFmt numFmtId="175" formatCode="#,##0;[Red]#,##0"/>
    <numFmt numFmtId="176" formatCode="#,##0.0_);\(#,##0.0\)"/>
    <numFmt numFmtId="177" formatCode="_(* #,##0.0_);_(* \(#,##0.0\);_(* &quot;-&quot;??_);_(@_)"/>
    <numFmt numFmtId="178" formatCode="_(* #,##0_);_(* \(#,##0\);_(* &quot;-&quot;??_);_(@_)"/>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000_);\(#,##0.000\)"/>
    <numFmt numFmtId="187" formatCode="&quot;Yes&quot;;&quot;Yes&quot;;&quot;No&quot;"/>
    <numFmt numFmtId="188" formatCode="&quot;True&quot;;&quot;True&quot;;&quot;False&quot;"/>
    <numFmt numFmtId="189" formatCode="&quot;On&quot;;&quot;On&quot;;&quot;Off&quot;"/>
    <numFmt numFmtId="190" formatCode="_(* #,##0.000_);_(* \(#,##0.000\);_(* &quot;-&quot;??_);_(@_)"/>
    <numFmt numFmtId="191" formatCode="\(* #,##0_);_(* \(#,##0\);_(* &quot;-&quot;??_);_(@_)"/>
    <numFmt numFmtId="192" formatCode="#,##0.0"/>
    <numFmt numFmtId="193" formatCode="#,##0.00;[Red]#,##0.00"/>
    <numFmt numFmtId="194" formatCode="_(* #,##0.0000_);_(* \(#,##0.0000\);_(* &quot;-&quot;??_);_(@_)"/>
    <numFmt numFmtId="195" formatCode="_(* #,##0_);[Red]_(* \(#,##0\);_(* &quot;-&quot;??_)"/>
    <numFmt numFmtId="196" formatCode="General_)"/>
    <numFmt numFmtId="197" formatCode="_(* #,##0.0_);_(* \(#,##0.0\);_(* &quot;-&quot;_);_(@_)"/>
    <numFmt numFmtId="198" formatCode="_(* #,##0.00_);_(* \(#,##0.00\);_(* &quot;-&quot;_);_(@_)"/>
  </numFmts>
  <fonts count="9">
    <font>
      <sz val="10"/>
      <name val="Arial"/>
      <family val="0"/>
    </font>
    <font>
      <u val="single"/>
      <sz val="10"/>
      <color indexed="12"/>
      <name val="Arial"/>
      <family val="0"/>
    </font>
    <font>
      <u val="single"/>
      <sz val="10"/>
      <color indexed="36"/>
      <name val="Arial"/>
      <family val="0"/>
    </font>
    <font>
      <b/>
      <sz val="12"/>
      <name val="Calibri"/>
      <family val="2"/>
    </font>
    <font>
      <sz val="12"/>
      <name val="Calibri"/>
      <family val="2"/>
    </font>
    <font>
      <sz val="10"/>
      <name val="Calibri"/>
      <family val="2"/>
    </font>
    <font>
      <u val="single"/>
      <sz val="12"/>
      <name val="Calibri"/>
      <family val="2"/>
    </font>
    <font>
      <i/>
      <sz val="12"/>
      <name val="Calibri"/>
      <family val="2"/>
    </font>
    <font>
      <b/>
      <u val="single"/>
      <sz val="12"/>
      <name val="Calibri"/>
      <family val="2"/>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0" fontId="4" fillId="0" borderId="0" xfId="0" applyFont="1" applyFill="1" applyAlignment="1">
      <alignment horizontal="left"/>
    </xf>
    <xf numFmtId="0" fontId="6" fillId="0" borderId="0" xfId="0" applyFont="1" applyFill="1" applyAlignment="1">
      <alignment/>
    </xf>
    <xf numFmtId="43" fontId="3" fillId="0" borderId="0" xfId="15" applyFont="1" applyFill="1" applyAlignment="1">
      <alignment horizontal="right"/>
    </xf>
    <xf numFmtId="0" fontId="4" fillId="0" borderId="0" xfId="0" applyFont="1" applyFill="1" applyAlignment="1">
      <alignment horizontal="justify"/>
    </xf>
    <xf numFmtId="0" fontId="4"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xf>
    <xf numFmtId="39" fontId="4" fillId="0" borderId="0" xfId="15" applyNumberFormat="1" applyFont="1" applyFill="1" applyAlignment="1">
      <alignment horizontal="center"/>
    </xf>
    <xf numFmtId="178" fontId="4" fillId="0" borderId="0" xfId="15" applyNumberFormat="1" applyFont="1" applyFill="1" applyAlignment="1">
      <alignment/>
    </xf>
    <xf numFmtId="43" fontId="4" fillId="0" borderId="0" xfId="15" applyFont="1" applyFill="1" applyAlignment="1">
      <alignment/>
    </xf>
    <xf numFmtId="37" fontId="4" fillId="0" borderId="0" xfId="15" applyNumberFormat="1" applyFont="1" applyFill="1" applyAlignment="1">
      <alignment horizontal="right"/>
    </xf>
    <xf numFmtId="37" fontId="4" fillId="0" borderId="0" xfId="15" applyNumberFormat="1" applyFont="1" applyFill="1" applyAlignment="1">
      <alignment/>
    </xf>
    <xf numFmtId="178" fontId="4" fillId="0" borderId="0" xfId="15" applyNumberFormat="1" applyFont="1" applyFill="1" applyAlignment="1">
      <alignment horizontal="right"/>
    </xf>
    <xf numFmtId="43" fontId="4" fillId="0" borderId="0" xfId="15" applyFont="1" applyFill="1" applyBorder="1" applyAlignment="1">
      <alignment horizontal="right"/>
    </xf>
    <xf numFmtId="37" fontId="4" fillId="0" borderId="1" xfId="15" applyNumberFormat="1" applyFont="1" applyFill="1" applyBorder="1" applyAlignment="1">
      <alignment/>
    </xf>
    <xf numFmtId="37" fontId="4" fillId="0" borderId="0" xfId="0" applyNumberFormat="1" applyFont="1" applyFill="1" applyAlignment="1">
      <alignment/>
    </xf>
    <xf numFmtId="43" fontId="4" fillId="0" borderId="0" xfId="15" applyFont="1" applyFill="1" applyAlignment="1">
      <alignment horizontal="right"/>
    </xf>
    <xf numFmtId="37" fontId="4" fillId="0" borderId="2" xfId="15" applyNumberFormat="1" applyFont="1" applyFill="1" applyBorder="1" applyAlignment="1">
      <alignment/>
    </xf>
    <xf numFmtId="3" fontId="4" fillId="0" borderId="0" xfId="0" applyNumberFormat="1" applyFont="1" applyFill="1" applyAlignment="1">
      <alignment/>
    </xf>
    <xf numFmtId="3" fontId="4" fillId="0" borderId="0" xfId="15" applyNumberFormat="1" applyFont="1" applyFill="1" applyAlignment="1">
      <alignment/>
    </xf>
    <xf numFmtId="39" fontId="4" fillId="0" borderId="3" xfId="15" applyNumberFormat="1" applyFont="1" applyFill="1" applyBorder="1" applyAlignment="1">
      <alignment/>
    </xf>
    <xf numFmtId="39" fontId="4" fillId="0" borderId="0" xfId="15" applyNumberFormat="1" applyFont="1" applyFill="1" applyAlignment="1">
      <alignment/>
    </xf>
    <xf numFmtId="43" fontId="3" fillId="0" borderId="0" xfId="15" applyFont="1" applyFill="1" applyAlignment="1">
      <alignment horizontal="center"/>
    </xf>
    <xf numFmtId="37" fontId="4" fillId="0" borderId="0" xfId="15" applyNumberFormat="1" applyFont="1" applyFill="1" applyBorder="1" applyAlignment="1">
      <alignment/>
    </xf>
    <xf numFmtId="37" fontId="4" fillId="0" borderId="0" xfId="0" applyNumberFormat="1" applyFont="1" applyFill="1" applyBorder="1" applyAlignment="1">
      <alignment/>
    </xf>
    <xf numFmtId="37" fontId="4" fillId="0" borderId="2" xfId="15" applyNumberFormat="1" applyFont="1" applyFill="1" applyBorder="1" applyAlignment="1">
      <alignment/>
    </xf>
    <xf numFmtId="37" fontId="4" fillId="0" borderId="0" xfId="15" applyNumberFormat="1" applyFont="1" applyFill="1" applyAlignment="1">
      <alignment/>
    </xf>
    <xf numFmtId="37" fontId="4" fillId="0" borderId="0" xfId="0" applyNumberFormat="1" applyFont="1" applyFill="1" applyAlignment="1">
      <alignment/>
    </xf>
    <xf numFmtId="37" fontId="4" fillId="0" borderId="3" xfId="15" applyNumberFormat="1" applyFont="1" applyFill="1" applyBorder="1" applyAlignment="1">
      <alignment/>
    </xf>
    <xf numFmtId="178" fontId="4" fillId="0" borderId="0" xfId="15" applyNumberFormat="1" applyFont="1" applyFill="1" applyAlignment="1">
      <alignment horizontal="center"/>
    </xf>
    <xf numFmtId="39" fontId="4" fillId="0" borderId="0" xfId="15" applyNumberFormat="1" applyFont="1" applyFill="1" applyAlignment="1">
      <alignment horizontal="right"/>
    </xf>
    <xf numFmtId="39" fontId="4" fillId="0" borderId="0" xfId="0" applyNumberFormat="1" applyFont="1" applyFill="1" applyAlignment="1">
      <alignment/>
    </xf>
    <xf numFmtId="176" fontId="4" fillId="0" borderId="0" xfId="0" applyNumberFormat="1" applyFont="1" applyFill="1" applyAlignment="1">
      <alignment horizontal="center"/>
    </xf>
    <xf numFmtId="39" fontId="4" fillId="0" borderId="0" xfId="0" applyNumberFormat="1" applyFont="1" applyFill="1" applyAlignment="1">
      <alignment horizontal="center"/>
    </xf>
    <xf numFmtId="176" fontId="4" fillId="0" borderId="0" xfId="0" applyNumberFormat="1" applyFont="1" applyFill="1" applyAlignment="1">
      <alignment/>
    </xf>
    <xf numFmtId="0" fontId="7" fillId="0" borderId="0" xfId="0" applyFont="1" applyFill="1" applyAlignment="1">
      <alignment/>
    </xf>
    <xf numFmtId="37" fontId="4" fillId="0" borderId="4" xfId="15" applyNumberFormat="1" applyFont="1" applyFill="1" applyBorder="1" applyAlignment="1">
      <alignment horizontal="right"/>
    </xf>
    <xf numFmtId="37" fontId="4" fillId="0" borderId="0" xfId="0" applyNumberFormat="1" applyFont="1" applyFill="1" applyAlignment="1">
      <alignment horizontal="right"/>
    </xf>
    <xf numFmtId="37" fontId="4" fillId="0" borderId="4" xfId="0" applyNumberFormat="1" applyFont="1" applyFill="1" applyBorder="1" applyAlignment="1">
      <alignment horizontal="right"/>
    </xf>
    <xf numFmtId="37" fontId="4" fillId="0" borderId="0" xfId="0" applyNumberFormat="1" applyFont="1" applyFill="1" applyBorder="1" applyAlignment="1">
      <alignment horizontal="right"/>
    </xf>
    <xf numFmtId="37" fontId="3" fillId="0" borderId="3" xfId="0" applyNumberFormat="1" applyFont="1" applyFill="1" applyBorder="1" applyAlignment="1">
      <alignment horizontal="right"/>
    </xf>
    <xf numFmtId="37" fontId="4" fillId="0" borderId="2" xfId="0" applyNumberFormat="1" applyFont="1" applyFill="1" applyBorder="1" applyAlignment="1">
      <alignment/>
    </xf>
    <xf numFmtId="37" fontId="6" fillId="0" borderId="0" xfId="0" applyNumberFormat="1" applyFont="1" applyFill="1" applyAlignment="1">
      <alignment/>
    </xf>
    <xf numFmtId="37" fontId="4" fillId="0" borderId="2" xfId="0" applyNumberFormat="1" applyFont="1" applyFill="1" applyBorder="1" applyAlignment="1">
      <alignment horizontal="right"/>
    </xf>
    <xf numFmtId="0" fontId="4" fillId="0" borderId="0" xfId="0" applyFont="1" applyAlignment="1">
      <alignment/>
    </xf>
    <xf numFmtId="0" fontId="3" fillId="0" borderId="0" xfId="0" applyFont="1" applyFill="1" applyBorder="1" applyAlignment="1">
      <alignment horizontal="center"/>
    </xf>
    <xf numFmtId="0" fontId="3" fillId="0" borderId="0" xfId="0" applyFont="1" applyFill="1" applyAlignment="1">
      <alignment horizontal="right"/>
    </xf>
    <xf numFmtId="43" fontId="3" fillId="0" borderId="0" xfId="15" applyFont="1" applyFill="1" applyBorder="1" applyAlignment="1">
      <alignment horizontal="right"/>
    </xf>
    <xf numFmtId="15" fontId="6" fillId="0" borderId="0" xfId="0" applyNumberFormat="1" applyFont="1" applyFill="1" applyBorder="1" applyAlignment="1" quotePrefix="1">
      <alignment/>
    </xf>
    <xf numFmtId="0" fontId="4" fillId="0" borderId="0" xfId="0" applyFont="1" applyFill="1" applyBorder="1" applyAlignment="1">
      <alignment/>
    </xf>
    <xf numFmtId="0" fontId="3" fillId="0" borderId="0" xfId="0" applyFont="1" applyAlignment="1">
      <alignment/>
    </xf>
    <xf numFmtId="37" fontId="4" fillId="0" borderId="0" xfId="0" applyNumberFormat="1" applyFont="1" applyAlignment="1">
      <alignment/>
    </xf>
    <xf numFmtId="15" fontId="4" fillId="0" borderId="0" xfId="0" applyNumberFormat="1" applyFont="1" applyFill="1" applyBorder="1" applyAlignment="1" quotePrefix="1">
      <alignment/>
    </xf>
    <xf numFmtId="43" fontId="4" fillId="0" borderId="0" xfId="15" applyFont="1" applyAlignment="1">
      <alignment horizontal="right"/>
    </xf>
    <xf numFmtId="37" fontId="4" fillId="0" borderId="0" xfId="0" applyNumberFormat="1" applyFont="1" applyAlignment="1">
      <alignment horizontal="right"/>
    </xf>
    <xf numFmtId="37" fontId="4" fillId="0" borderId="1" xfId="0" applyNumberFormat="1" applyFont="1" applyBorder="1" applyAlignment="1">
      <alignment/>
    </xf>
    <xf numFmtId="0" fontId="3" fillId="0" borderId="0" xfId="15" applyNumberFormat="1" applyFont="1" applyFill="1" applyAlignment="1">
      <alignment/>
    </xf>
    <xf numFmtId="37" fontId="4" fillId="0" borderId="0" xfId="15" applyNumberFormat="1" applyFont="1" applyFill="1" applyBorder="1" applyAlignment="1">
      <alignment/>
    </xf>
    <xf numFmtId="178" fontId="3" fillId="0" borderId="0" xfId="15" applyNumberFormat="1" applyFont="1" applyFill="1" applyAlignment="1">
      <alignment/>
    </xf>
    <xf numFmtId="178" fontId="4" fillId="0" borderId="0" xfId="15" applyNumberFormat="1" applyFont="1" applyFill="1" applyBorder="1" applyAlignment="1">
      <alignment/>
    </xf>
    <xf numFmtId="0" fontId="8" fillId="0" borderId="0" xfId="0" applyFont="1" applyFill="1" applyAlignment="1">
      <alignment horizontal="right"/>
    </xf>
    <xf numFmtId="37" fontId="4" fillId="0" borderId="5" xfId="15" applyNumberFormat="1" applyFont="1" applyFill="1" applyBorder="1" applyAlignment="1">
      <alignment/>
    </xf>
    <xf numFmtId="37" fontId="4" fillId="0" borderId="4" xfId="15" applyNumberFormat="1" applyFont="1" applyFill="1" applyBorder="1" applyAlignment="1">
      <alignment/>
    </xf>
    <xf numFmtId="37" fontId="3" fillId="0" borderId="0" xfId="0" applyNumberFormat="1" applyFont="1" applyFill="1" applyAlignment="1">
      <alignment horizontal="right"/>
    </xf>
    <xf numFmtId="0" fontId="4" fillId="0" borderId="0" xfId="0" applyFont="1" applyFill="1" applyAlignment="1">
      <alignment horizontal="justify" vertical="top" wrapText="1"/>
    </xf>
    <xf numFmtId="178" fontId="4" fillId="0" borderId="2" xfId="15" applyNumberFormat="1" applyFont="1" applyFill="1" applyBorder="1" applyAlignment="1">
      <alignment horizontal="right"/>
    </xf>
    <xf numFmtId="178" fontId="4" fillId="0" borderId="3" xfId="15" applyNumberFormat="1" applyFont="1" applyFill="1" applyBorder="1" applyAlignment="1">
      <alignment/>
    </xf>
    <xf numFmtId="37" fontId="4" fillId="0" borderId="4" xfId="0" applyNumberFormat="1" applyFont="1" applyFill="1" applyBorder="1" applyAlignment="1">
      <alignment/>
    </xf>
    <xf numFmtId="37" fontId="4" fillId="0" borderId="0" xfId="0" applyNumberFormat="1" applyFont="1" applyFill="1" applyBorder="1" applyAlignment="1">
      <alignment/>
    </xf>
    <xf numFmtId="37" fontId="3" fillId="0" borderId="3" xfId="0" applyNumberFormat="1" applyFont="1" applyFill="1" applyBorder="1" applyAlignment="1">
      <alignment/>
    </xf>
    <xf numFmtId="0" fontId="5" fillId="0" borderId="0" xfId="0" applyFont="1" applyFill="1" applyAlignment="1">
      <alignment horizontal="justify" vertical="top" wrapText="1"/>
    </xf>
    <xf numFmtId="0" fontId="0" fillId="0" borderId="0" xfId="0" applyFill="1" applyAlignment="1">
      <alignment horizontal="justify" wrapText="1"/>
    </xf>
    <xf numFmtId="0" fontId="0" fillId="0" borderId="0" xfId="0" applyFill="1" applyAlignment="1">
      <alignment vertical="top" wrapText="1"/>
    </xf>
    <xf numFmtId="15" fontId="4" fillId="0" borderId="0" xfId="0" applyNumberFormat="1" applyFont="1" applyFill="1" applyBorder="1" applyAlignment="1">
      <alignment/>
    </xf>
    <xf numFmtId="178" fontId="4" fillId="0" borderId="0" xfId="15" applyNumberFormat="1" applyFont="1" applyFill="1" applyBorder="1" applyAlignment="1">
      <alignment horizontal="right"/>
    </xf>
    <xf numFmtId="43" fontId="4" fillId="0" borderId="2" xfId="15" applyFont="1" applyFill="1" applyBorder="1" applyAlignment="1">
      <alignment horizontal="right"/>
    </xf>
    <xf numFmtId="0" fontId="4" fillId="0" borderId="0" xfId="0" applyFont="1" applyFill="1" applyAlignment="1">
      <alignment horizontal="justify" vertical="justify"/>
    </xf>
    <xf numFmtId="0" fontId="3" fillId="0" borderId="6" xfId="0" applyFont="1" applyFill="1" applyBorder="1" applyAlignment="1">
      <alignment horizontal="center"/>
    </xf>
    <xf numFmtId="0" fontId="3" fillId="0" borderId="7" xfId="0" applyFont="1" applyFill="1" applyBorder="1" applyAlignment="1">
      <alignment horizontal="center"/>
    </xf>
    <xf numFmtId="0" fontId="7" fillId="0" borderId="0" xfId="0" applyFont="1" applyFill="1" applyAlignment="1">
      <alignment horizontal="justify" wrapText="1"/>
    </xf>
    <xf numFmtId="0" fontId="3" fillId="0" borderId="0"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0" xfId="0" applyFont="1" applyFill="1" applyAlignment="1">
      <alignment horizontal="justify" vertical="top" wrapText="1"/>
    </xf>
    <xf numFmtId="0" fontId="5" fillId="0" borderId="0" xfId="0" applyFont="1" applyAlignment="1">
      <alignment vertical="top" wrapText="1"/>
    </xf>
    <xf numFmtId="0" fontId="4" fillId="0" borderId="0" xfId="0" applyFont="1" applyFill="1" applyAlignment="1">
      <alignment horizontal="justify"/>
    </xf>
    <xf numFmtId="0" fontId="4" fillId="0" borderId="0" xfId="0" applyFont="1" applyFill="1" applyAlignment="1">
      <alignment horizontal="justify" vertical="justify"/>
    </xf>
    <xf numFmtId="0" fontId="4" fillId="0" borderId="0" xfId="0" applyFont="1" applyFill="1" applyAlignment="1">
      <alignment horizontal="justify" vertical="top" wrapText="1"/>
    </xf>
    <xf numFmtId="0" fontId="0" fillId="0" borderId="0" xfId="0" applyAlignment="1">
      <alignment/>
    </xf>
    <xf numFmtId="0" fontId="4" fillId="0" borderId="0" xfId="0" applyFont="1" applyFill="1" applyAlignment="1">
      <alignment horizontal="justify" wrapText="1"/>
    </xf>
    <xf numFmtId="0" fontId="0" fillId="0" borderId="0" xfId="0" applyFill="1" applyAlignment="1">
      <alignment vertical="top" wrapText="1"/>
    </xf>
    <xf numFmtId="0" fontId="0" fillId="0" borderId="0" xfId="0" applyFill="1" applyAlignment="1">
      <alignment horizontal="justify" wrapText="1"/>
    </xf>
    <xf numFmtId="0" fontId="5" fillId="0" borderId="0" xfId="0" applyFont="1" applyFill="1" applyAlignment="1">
      <alignment horizontal="justify" vertical="top" wrapText="1"/>
    </xf>
    <xf numFmtId="0" fontId="3" fillId="0" borderId="0" xfId="0" applyFont="1" applyFill="1" applyAlignment="1">
      <alignment horizont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6</xdr:row>
      <xdr:rowOff>114300</xdr:rowOff>
    </xdr:from>
    <xdr:to>
      <xdr:col>4</xdr:col>
      <xdr:colOff>1114425</xdr:colOff>
      <xdr:row>6</xdr:row>
      <xdr:rowOff>114300</xdr:rowOff>
    </xdr:to>
    <xdr:sp>
      <xdr:nvSpPr>
        <xdr:cNvPr id="1" name="Line 2"/>
        <xdr:cNvSpPr>
          <a:spLocks/>
        </xdr:cNvSpPr>
      </xdr:nvSpPr>
      <xdr:spPr>
        <a:xfrm>
          <a:off x="4133850" y="123825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104775</xdr:rowOff>
    </xdr:from>
    <xdr:to>
      <xdr:col>3</xdr:col>
      <xdr:colOff>485775</xdr:colOff>
      <xdr:row>6</xdr:row>
      <xdr:rowOff>104775</xdr:rowOff>
    </xdr:to>
    <xdr:sp>
      <xdr:nvSpPr>
        <xdr:cNvPr id="2" name="Line 3"/>
        <xdr:cNvSpPr>
          <a:spLocks/>
        </xdr:cNvSpPr>
      </xdr:nvSpPr>
      <xdr:spPr>
        <a:xfrm flipH="1">
          <a:off x="2333625" y="12287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6</xdr:row>
      <xdr:rowOff>114300</xdr:rowOff>
    </xdr:from>
    <xdr:to>
      <xdr:col>8</xdr:col>
      <xdr:colOff>0</xdr:colOff>
      <xdr:row>6</xdr:row>
      <xdr:rowOff>114300</xdr:rowOff>
    </xdr:to>
    <xdr:sp>
      <xdr:nvSpPr>
        <xdr:cNvPr id="3" name="Line 4"/>
        <xdr:cNvSpPr>
          <a:spLocks/>
        </xdr:cNvSpPr>
      </xdr:nvSpPr>
      <xdr:spPr>
        <a:xfrm>
          <a:off x="6572250" y="12382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6</xdr:row>
      <xdr:rowOff>114300</xdr:rowOff>
    </xdr:from>
    <xdr:to>
      <xdr:col>6</xdr:col>
      <xdr:colOff>457200</xdr:colOff>
      <xdr:row>6</xdr:row>
      <xdr:rowOff>114300</xdr:rowOff>
    </xdr:to>
    <xdr:sp>
      <xdr:nvSpPr>
        <xdr:cNvPr id="4" name="Line 5"/>
        <xdr:cNvSpPr>
          <a:spLocks/>
        </xdr:cNvSpPr>
      </xdr:nvSpPr>
      <xdr:spPr>
        <a:xfrm flipH="1">
          <a:off x="4752975" y="12382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114300</xdr:rowOff>
    </xdr:from>
    <xdr:to>
      <xdr:col>4</xdr:col>
      <xdr:colOff>104775</xdr:colOff>
      <xdr:row>6</xdr:row>
      <xdr:rowOff>114300</xdr:rowOff>
    </xdr:to>
    <xdr:sp>
      <xdr:nvSpPr>
        <xdr:cNvPr id="1" name="Line 1"/>
        <xdr:cNvSpPr>
          <a:spLocks/>
        </xdr:cNvSpPr>
      </xdr:nvSpPr>
      <xdr:spPr>
        <a:xfrm flipH="1">
          <a:off x="2609850" y="1314450"/>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1009650</xdr:colOff>
      <xdr:row>6</xdr:row>
      <xdr:rowOff>104775</xdr:rowOff>
    </xdr:from>
    <xdr:to>
      <xdr:col>8</xdr:col>
      <xdr:colOff>0</xdr:colOff>
      <xdr:row>6</xdr:row>
      <xdr:rowOff>104775</xdr:rowOff>
    </xdr:to>
    <xdr:sp>
      <xdr:nvSpPr>
        <xdr:cNvPr id="2" name="Line 2"/>
        <xdr:cNvSpPr>
          <a:spLocks/>
        </xdr:cNvSpPr>
      </xdr:nvSpPr>
      <xdr:spPr>
        <a:xfrm>
          <a:off x="6877050" y="1304925"/>
          <a:ext cx="1162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647700</xdr:colOff>
      <xdr:row>7</xdr:row>
      <xdr:rowOff>114300</xdr:rowOff>
    </xdr:from>
    <xdr:to>
      <xdr:col>6</xdr:col>
      <xdr:colOff>0</xdr:colOff>
      <xdr:row>7</xdr:row>
      <xdr:rowOff>114300</xdr:rowOff>
    </xdr:to>
    <xdr:sp>
      <xdr:nvSpPr>
        <xdr:cNvPr id="3" name="Line 4"/>
        <xdr:cNvSpPr>
          <a:spLocks/>
        </xdr:cNvSpPr>
      </xdr:nvSpPr>
      <xdr:spPr>
        <a:xfrm flipV="1">
          <a:off x="5429250" y="15144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7</xdr:row>
      <xdr:rowOff>104775</xdr:rowOff>
    </xdr:from>
    <xdr:to>
      <xdr:col>4</xdr:col>
      <xdr:colOff>457200</xdr:colOff>
      <xdr:row>7</xdr:row>
      <xdr:rowOff>104775</xdr:rowOff>
    </xdr:to>
    <xdr:sp>
      <xdr:nvSpPr>
        <xdr:cNvPr id="4" name="Line 5"/>
        <xdr:cNvSpPr>
          <a:spLocks/>
        </xdr:cNvSpPr>
      </xdr:nvSpPr>
      <xdr:spPr>
        <a:xfrm flipH="1">
          <a:off x="3705225" y="150495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190500</xdr:colOff>
      <xdr:row>158</xdr:row>
      <xdr:rowOff>0</xdr:rowOff>
    </xdr:from>
    <xdr:ext cx="85725" cy="209550"/>
    <xdr:sp>
      <xdr:nvSpPr>
        <xdr:cNvPr id="1" name="TextBox 1"/>
        <xdr:cNvSpPr txBox="1">
          <a:spLocks noChangeArrowheads="1"/>
        </xdr:cNvSpPr>
      </xdr:nvSpPr>
      <xdr:spPr>
        <a:xfrm>
          <a:off x="3067050" y="323373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742950</xdr:colOff>
      <xdr:row>217</xdr:row>
      <xdr:rowOff>114300</xdr:rowOff>
    </xdr:from>
    <xdr:to>
      <xdr:col>10</xdr:col>
      <xdr:colOff>1028700</xdr:colOff>
      <xdr:row>217</xdr:row>
      <xdr:rowOff>114300</xdr:rowOff>
    </xdr:to>
    <xdr:sp>
      <xdr:nvSpPr>
        <xdr:cNvPr id="2" name="Line 9"/>
        <xdr:cNvSpPr>
          <a:spLocks/>
        </xdr:cNvSpPr>
      </xdr:nvSpPr>
      <xdr:spPr>
        <a:xfrm>
          <a:off x="6877050" y="44862750"/>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217</xdr:row>
      <xdr:rowOff>114300</xdr:rowOff>
    </xdr:from>
    <xdr:to>
      <xdr:col>9</xdr:col>
      <xdr:colOff>333375</xdr:colOff>
      <xdr:row>217</xdr:row>
      <xdr:rowOff>114300</xdr:rowOff>
    </xdr:to>
    <xdr:sp>
      <xdr:nvSpPr>
        <xdr:cNvPr id="3" name="Line 10"/>
        <xdr:cNvSpPr>
          <a:spLocks/>
        </xdr:cNvSpPr>
      </xdr:nvSpPr>
      <xdr:spPr>
        <a:xfrm flipH="1">
          <a:off x="5095875" y="44862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217</xdr:row>
      <xdr:rowOff>114300</xdr:rowOff>
    </xdr:from>
    <xdr:to>
      <xdr:col>7</xdr:col>
      <xdr:colOff>1038225</xdr:colOff>
      <xdr:row>217</xdr:row>
      <xdr:rowOff>114300</xdr:rowOff>
    </xdr:to>
    <xdr:sp>
      <xdr:nvSpPr>
        <xdr:cNvPr id="4" name="Line 11"/>
        <xdr:cNvSpPr>
          <a:spLocks/>
        </xdr:cNvSpPr>
      </xdr:nvSpPr>
      <xdr:spPr>
        <a:xfrm>
          <a:off x="4610100" y="448627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217</xdr:row>
      <xdr:rowOff>104775</xdr:rowOff>
    </xdr:from>
    <xdr:to>
      <xdr:col>6</xdr:col>
      <xdr:colOff>371475</xdr:colOff>
      <xdr:row>217</xdr:row>
      <xdr:rowOff>104775</xdr:rowOff>
    </xdr:to>
    <xdr:sp>
      <xdr:nvSpPr>
        <xdr:cNvPr id="5" name="Line 12"/>
        <xdr:cNvSpPr>
          <a:spLocks/>
        </xdr:cNvSpPr>
      </xdr:nvSpPr>
      <xdr:spPr>
        <a:xfrm flipH="1">
          <a:off x="2876550" y="448532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723900</xdr:colOff>
      <xdr:row>147</xdr:row>
      <xdr:rowOff>114300</xdr:rowOff>
    </xdr:from>
    <xdr:to>
      <xdr:col>10</xdr:col>
      <xdr:colOff>1028700</xdr:colOff>
      <xdr:row>147</xdr:row>
      <xdr:rowOff>114300</xdr:rowOff>
    </xdr:to>
    <xdr:sp>
      <xdr:nvSpPr>
        <xdr:cNvPr id="6" name="Line 13"/>
        <xdr:cNvSpPr>
          <a:spLocks/>
        </xdr:cNvSpPr>
      </xdr:nvSpPr>
      <xdr:spPr>
        <a:xfrm>
          <a:off x="6858000" y="302514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147</xdr:row>
      <xdr:rowOff>104775</xdr:rowOff>
    </xdr:from>
    <xdr:to>
      <xdr:col>9</xdr:col>
      <xdr:colOff>323850</xdr:colOff>
      <xdr:row>147</xdr:row>
      <xdr:rowOff>104775</xdr:rowOff>
    </xdr:to>
    <xdr:sp>
      <xdr:nvSpPr>
        <xdr:cNvPr id="7" name="Line 14"/>
        <xdr:cNvSpPr>
          <a:spLocks/>
        </xdr:cNvSpPr>
      </xdr:nvSpPr>
      <xdr:spPr>
        <a:xfrm flipH="1">
          <a:off x="5095875" y="302418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147</xdr:row>
      <xdr:rowOff>114300</xdr:rowOff>
    </xdr:from>
    <xdr:to>
      <xdr:col>8</xdr:col>
      <xdr:colOff>0</xdr:colOff>
      <xdr:row>147</xdr:row>
      <xdr:rowOff>114300</xdr:rowOff>
    </xdr:to>
    <xdr:sp>
      <xdr:nvSpPr>
        <xdr:cNvPr id="8" name="Line 15"/>
        <xdr:cNvSpPr>
          <a:spLocks/>
        </xdr:cNvSpPr>
      </xdr:nvSpPr>
      <xdr:spPr>
        <a:xfrm>
          <a:off x="4610100" y="302514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147</xdr:row>
      <xdr:rowOff>104775</xdr:rowOff>
    </xdr:from>
    <xdr:to>
      <xdr:col>6</xdr:col>
      <xdr:colOff>361950</xdr:colOff>
      <xdr:row>147</xdr:row>
      <xdr:rowOff>104775</xdr:rowOff>
    </xdr:to>
    <xdr:sp>
      <xdr:nvSpPr>
        <xdr:cNvPr id="9" name="Line 16"/>
        <xdr:cNvSpPr>
          <a:spLocks/>
        </xdr:cNvSpPr>
      </xdr:nvSpPr>
      <xdr:spPr>
        <a:xfrm flipH="1">
          <a:off x="2886075" y="302418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3"/>
  <sheetViews>
    <sheetView workbookViewId="0" topLeftCell="A1">
      <selection activeCell="D6" sqref="D6"/>
    </sheetView>
  </sheetViews>
  <sheetFormatPr defaultColWidth="9.140625" defaultRowHeight="12.75"/>
  <cols>
    <col min="1" max="2" width="9.140625" style="2" customWidth="1"/>
    <col min="3" max="5" width="16.7109375" style="2" customWidth="1"/>
    <col min="6" max="6" width="2.7109375" style="2" customWidth="1"/>
    <col min="7" max="8" width="16.7109375" style="2" customWidth="1"/>
    <col min="9" max="16384" width="9.140625" style="2" customWidth="1"/>
  </cols>
  <sheetData>
    <row r="1" ht="15.75">
      <c r="A1" s="1" t="s">
        <v>118</v>
      </c>
    </row>
    <row r="2" ht="15.75">
      <c r="A2" s="1" t="s">
        <v>55</v>
      </c>
    </row>
    <row r="4" ht="15.75">
      <c r="A4" s="1" t="s">
        <v>125</v>
      </c>
    </row>
    <row r="5" ht="15.75">
      <c r="A5" s="1" t="s">
        <v>185</v>
      </c>
    </row>
    <row r="7" spans="4:8" ht="15.75">
      <c r="D7" s="83" t="s">
        <v>35</v>
      </c>
      <c r="E7" s="84"/>
      <c r="G7" s="83" t="s">
        <v>36</v>
      </c>
      <c r="H7" s="84"/>
    </row>
    <row r="8" spans="3:8" ht="15.75">
      <c r="C8" s="22"/>
      <c r="D8" s="7" t="s">
        <v>51</v>
      </c>
      <c r="E8" s="7" t="s">
        <v>48</v>
      </c>
      <c r="F8" s="22"/>
      <c r="G8" s="7" t="s">
        <v>51</v>
      </c>
      <c r="H8" s="7" t="s">
        <v>48</v>
      </c>
    </row>
    <row r="9" spans="3:8" ht="15.75">
      <c r="C9" s="22"/>
      <c r="D9" s="7" t="s">
        <v>52</v>
      </c>
      <c r="E9" s="7" t="s">
        <v>49</v>
      </c>
      <c r="F9" s="22"/>
      <c r="G9" s="7" t="s">
        <v>52</v>
      </c>
      <c r="H9" s="7" t="s">
        <v>49</v>
      </c>
    </row>
    <row r="10" spans="3:8" ht="15.75">
      <c r="C10" s="28"/>
      <c r="D10" s="7" t="s">
        <v>50</v>
      </c>
      <c r="E10" s="7" t="s">
        <v>50</v>
      </c>
      <c r="F10" s="22"/>
      <c r="G10" s="7" t="s">
        <v>53</v>
      </c>
      <c r="H10" s="7" t="s">
        <v>54</v>
      </c>
    </row>
    <row r="11" spans="3:8" ht="15.75">
      <c r="C11" s="22"/>
      <c r="D11" s="7" t="s">
        <v>186</v>
      </c>
      <c r="E11" s="7" t="s">
        <v>187</v>
      </c>
      <c r="F11" s="22"/>
      <c r="G11" s="7" t="s">
        <v>186</v>
      </c>
      <c r="H11" s="7" t="s">
        <v>187</v>
      </c>
    </row>
    <row r="12" spans="3:8" ht="15.75">
      <c r="C12" s="22"/>
      <c r="D12" s="7" t="s">
        <v>0</v>
      </c>
      <c r="E12" s="7" t="s">
        <v>0</v>
      </c>
      <c r="F12" s="22"/>
      <c r="G12" s="7" t="s">
        <v>0</v>
      </c>
      <c r="H12" s="7" t="s">
        <v>0</v>
      </c>
    </row>
    <row r="14" spans="1:8" ht="15.75">
      <c r="A14" s="2" t="s">
        <v>11</v>
      </c>
      <c r="D14" s="29">
        <v>10803</v>
      </c>
      <c r="E14" s="29">
        <v>11343</v>
      </c>
      <c r="F14" s="30"/>
      <c r="G14" s="29">
        <v>35442</v>
      </c>
      <c r="H14" s="29">
        <v>37308</v>
      </c>
    </row>
    <row r="15" spans="4:8" ht="15.75">
      <c r="D15" s="29"/>
      <c r="E15" s="29"/>
      <c r="F15" s="30"/>
      <c r="G15" s="29"/>
      <c r="H15" s="29"/>
    </row>
    <row r="16" spans="1:8" ht="15.75">
      <c r="A16" s="2" t="s">
        <v>13</v>
      </c>
      <c r="D16" s="29">
        <v>-9588</v>
      </c>
      <c r="E16" s="29">
        <v>-9309</v>
      </c>
      <c r="F16" s="30"/>
      <c r="G16" s="29">
        <v>-27837</v>
      </c>
      <c r="H16" s="29">
        <v>-28196</v>
      </c>
    </row>
    <row r="17" spans="4:8" ht="15.75">
      <c r="D17" s="29"/>
      <c r="E17" s="29"/>
      <c r="F17" s="30"/>
      <c r="G17" s="29"/>
      <c r="H17" s="29"/>
    </row>
    <row r="18" spans="1:8" ht="15.75">
      <c r="A18" s="2" t="s">
        <v>14</v>
      </c>
      <c r="D18" s="31">
        <v>411</v>
      </c>
      <c r="E18" s="31">
        <v>4533</v>
      </c>
      <c r="F18" s="30"/>
      <c r="G18" s="31">
        <v>1284</v>
      </c>
      <c r="H18" s="31">
        <v>5419</v>
      </c>
    </row>
    <row r="19" spans="4:8" ht="15.75">
      <c r="D19" s="32"/>
      <c r="E19" s="32"/>
      <c r="F19" s="33"/>
      <c r="G19" s="32"/>
      <c r="H19" s="32"/>
    </row>
    <row r="20" spans="1:8" ht="15.75">
      <c r="A20" s="2" t="s">
        <v>116</v>
      </c>
      <c r="D20" s="32">
        <f>SUM(D14:D18)</f>
        <v>1626</v>
      </c>
      <c r="E20" s="32">
        <f>SUM(E14:E18)</f>
        <v>6567</v>
      </c>
      <c r="F20" s="33"/>
      <c r="G20" s="32">
        <f>SUM(G14:G18)</f>
        <v>8889</v>
      </c>
      <c r="H20" s="32">
        <f>SUM(H14:H18)</f>
        <v>14531</v>
      </c>
    </row>
    <row r="21" spans="4:8" ht="15.75">
      <c r="D21" s="32"/>
      <c r="E21" s="32"/>
      <c r="F21" s="33"/>
      <c r="G21" s="32"/>
      <c r="H21" s="32"/>
    </row>
    <row r="22" spans="1:8" ht="15.75">
      <c r="A22" s="2" t="s">
        <v>12</v>
      </c>
      <c r="D22" s="31">
        <v>-2</v>
      </c>
      <c r="E22" s="31">
        <v>-199</v>
      </c>
      <c r="F22" s="33"/>
      <c r="G22" s="31">
        <v>-33</v>
      </c>
      <c r="H22" s="31">
        <v>-615</v>
      </c>
    </row>
    <row r="23" spans="4:8" ht="15.75">
      <c r="D23" s="32"/>
      <c r="E23" s="32"/>
      <c r="F23" s="33"/>
      <c r="G23" s="32"/>
      <c r="H23" s="32"/>
    </row>
    <row r="24" spans="1:8" ht="15.75">
      <c r="A24" s="2" t="s">
        <v>117</v>
      </c>
      <c r="D24" s="32">
        <f>D20+D22</f>
        <v>1624</v>
      </c>
      <c r="E24" s="32">
        <f>SUM(E20:E22)</f>
        <v>6368</v>
      </c>
      <c r="F24" s="33"/>
      <c r="G24" s="32">
        <f>G20+G22</f>
        <v>8856</v>
      </c>
      <c r="H24" s="32">
        <f>SUM(H20:H22)</f>
        <v>13916</v>
      </c>
    </row>
    <row r="25" spans="4:8" ht="15.75">
      <c r="D25" s="32"/>
      <c r="E25" s="32"/>
      <c r="F25" s="33"/>
      <c r="G25" s="32"/>
      <c r="H25" s="32"/>
    </row>
    <row r="26" spans="1:8" ht="15.75">
      <c r="A26" s="2" t="s">
        <v>1</v>
      </c>
      <c r="C26" s="28"/>
      <c r="D26" s="31">
        <v>-545</v>
      </c>
      <c r="E26" s="31">
        <v>-629</v>
      </c>
      <c r="F26" s="33"/>
      <c r="G26" s="31">
        <v>-2724</v>
      </c>
      <c r="H26" s="31">
        <v>-2910</v>
      </c>
    </row>
    <row r="27" spans="4:8" ht="15.75">
      <c r="D27" s="32"/>
      <c r="E27" s="32"/>
      <c r="F27" s="33"/>
      <c r="G27" s="32"/>
      <c r="H27" s="32"/>
    </row>
    <row r="28" spans="1:8" ht="16.5" thickBot="1">
      <c r="A28" s="2" t="s">
        <v>115</v>
      </c>
      <c r="D28" s="34">
        <f>D24+D26</f>
        <v>1079</v>
      </c>
      <c r="E28" s="34">
        <f>SUM(E24:E26)</f>
        <v>5739</v>
      </c>
      <c r="F28" s="33"/>
      <c r="G28" s="34">
        <f>G24+G26</f>
        <v>6132</v>
      </c>
      <c r="H28" s="34">
        <f>SUM(H24:H26)</f>
        <v>11006</v>
      </c>
    </row>
    <row r="29" spans="4:8" ht="15.75">
      <c r="D29" s="32"/>
      <c r="E29" s="32"/>
      <c r="F29" s="33"/>
      <c r="G29" s="32"/>
      <c r="H29" s="32"/>
    </row>
    <row r="30" spans="1:8" ht="15.75">
      <c r="A30" s="2" t="s">
        <v>34</v>
      </c>
      <c r="D30" s="32"/>
      <c r="E30" s="32"/>
      <c r="F30" s="33"/>
      <c r="G30" s="32"/>
      <c r="H30" s="32"/>
    </row>
    <row r="31" spans="1:8" ht="15.75">
      <c r="A31" s="2" t="s">
        <v>169</v>
      </c>
      <c r="D31" s="32">
        <v>1054</v>
      </c>
      <c r="E31" s="32">
        <v>5743</v>
      </c>
      <c r="F31" s="33"/>
      <c r="G31" s="32">
        <v>5988</v>
      </c>
      <c r="H31" s="32">
        <v>10902</v>
      </c>
    </row>
    <row r="32" spans="1:8" ht="15.75">
      <c r="A32" s="2" t="s">
        <v>15</v>
      </c>
      <c r="D32" s="31">
        <v>25</v>
      </c>
      <c r="E32" s="31">
        <v>-4</v>
      </c>
      <c r="F32" s="33"/>
      <c r="G32" s="31">
        <v>144</v>
      </c>
      <c r="H32" s="31">
        <v>104</v>
      </c>
    </row>
    <row r="33" spans="4:8" ht="15.75">
      <c r="D33" s="32"/>
      <c r="E33" s="32"/>
      <c r="F33" s="33"/>
      <c r="G33" s="32"/>
      <c r="H33" s="32"/>
    </row>
    <row r="34" spans="1:8" ht="16.5" thickBot="1">
      <c r="A34" s="2" t="s">
        <v>115</v>
      </c>
      <c r="D34" s="34">
        <f>+D31+D32</f>
        <v>1079</v>
      </c>
      <c r="E34" s="34">
        <f>SUM(E31:E32)</f>
        <v>5739</v>
      </c>
      <c r="F34" s="33"/>
      <c r="G34" s="34">
        <f>+G31+G32</f>
        <v>6132</v>
      </c>
      <c r="H34" s="34">
        <f>SUM(H30:H32)</f>
        <v>11006</v>
      </c>
    </row>
    <row r="35" spans="4:8" ht="15.75">
      <c r="D35" s="35"/>
      <c r="E35" s="35"/>
      <c r="F35" s="21"/>
      <c r="G35" s="35"/>
      <c r="H35" s="35"/>
    </row>
    <row r="36" spans="1:4" ht="15.75">
      <c r="A36" s="2" t="s">
        <v>164</v>
      </c>
      <c r="D36" s="36"/>
    </row>
    <row r="37" spans="1:8" ht="15.75">
      <c r="A37" s="2" t="s">
        <v>106</v>
      </c>
      <c r="C37" s="11"/>
      <c r="D37" s="36">
        <v>0.54</v>
      </c>
      <c r="E37" s="36">
        <v>2.92</v>
      </c>
      <c r="F37" s="37"/>
      <c r="G37" s="36">
        <v>3.04</v>
      </c>
      <c r="H37" s="36">
        <v>5.53</v>
      </c>
    </row>
    <row r="38" spans="4:8" ht="15.75">
      <c r="D38" s="38"/>
      <c r="E38" s="39"/>
      <c r="F38" s="40"/>
      <c r="G38" s="38"/>
      <c r="H38" s="38"/>
    </row>
    <row r="39" spans="1:8" ht="15.75" customHeight="1">
      <c r="A39" s="85" t="s">
        <v>177</v>
      </c>
      <c r="B39" s="85"/>
      <c r="C39" s="85"/>
      <c r="D39" s="85"/>
      <c r="E39" s="85"/>
      <c r="F39" s="85"/>
      <c r="G39" s="85"/>
      <c r="H39" s="85"/>
    </row>
    <row r="40" spans="1:8" ht="15.75">
      <c r="A40" s="85"/>
      <c r="B40" s="85"/>
      <c r="C40" s="85"/>
      <c r="D40" s="85"/>
      <c r="E40" s="85"/>
      <c r="F40" s="85"/>
      <c r="G40" s="85"/>
      <c r="H40" s="85"/>
    </row>
    <row r="41" spans="1:8" ht="15.75">
      <c r="A41" s="85"/>
      <c r="B41" s="85"/>
      <c r="C41" s="85"/>
      <c r="D41" s="85"/>
      <c r="E41" s="85"/>
      <c r="F41" s="85"/>
      <c r="G41" s="85"/>
      <c r="H41" s="85"/>
    </row>
    <row r="43" ht="15.75">
      <c r="A43" s="41"/>
    </row>
  </sheetData>
  <mergeCells count="3">
    <mergeCell ref="D7:E7"/>
    <mergeCell ref="G7:H7"/>
    <mergeCell ref="A39:H41"/>
  </mergeCells>
  <printOptions/>
  <pageMargins left="0.75" right="0" top="0.5" bottom="0.25" header="0" footer="0"/>
  <pageSetup horizontalDpi="180" verticalDpi="180" orientation="portrait" scale="90" r:id="rId2"/>
  <headerFooter alignWithMargins="0">
    <oddFooter>&amp;C&amp;"Calibri,Regular"&amp;12 1</oddFooter>
  </headerFooter>
  <drawing r:id="rId1"/>
</worksheet>
</file>

<file path=xl/worksheets/sheet2.xml><?xml version="1.0" encoding="utf-8"?>
<worksheet xmlns="http://schemas.openxmlformats.org/spreadsheetml/2006/main" xmlns:r="http://schemas.openxmlformats.org/officeDocument/2006/relationships">
  <dimension ref="A1:H84"/>
  <sheetViews>
    <sheetView workbookViewId="0" topLeftCell="A1">
      <selection activeCell="F52" sqref="F52"/>
    </sheetView>
  </sheetViews>
  <sheetFormatPr defaultColWidth="9.140625" defaultRowHeight="12.75"/>
  <cols>
    <col min="1" max="1" width="4.57421875" style="2" customWidth="1"/>
    <col min="2" max="2" width="9.28125" style="2" customWidth="1"/>
    <col min="3" max="3" width="9.140625" style="2" customWidth="1"/>
    <col min="4" max="4" width="10.7109375" style="2" customWidth="1"/>
    <col min="5" max="5" width="24.57421875" style="2" customWidth="1"/>
    <col min="6" max="6" width="16.7109375" style="2" customWidth="1"/>
    <col min="7" max="7" width="3.7109375" style="2" customWidth="1"/>
    <col min="8" max="8" width="16.7109375" style="2" customWidth="1"/>
    <col min="9" max="16384" width="9.140625" style="2" customWidth="1"/>
  </cols>
  <sheetData>
    <row r="1" ht="15.75">
      <c r="A1" s="1" t="s">
        <v>118</v>
      </c>
    </row>
    <row r="2" ht="15.75">
      <c r="A2" s="1" t="s">
        <v>55</v>
      </c>
    </row>
    <row r="4" ht="15.75">
      <c r="A4" s="1" t="s">
        <v>126</v>
      </c>
    </row>
    <row r="5" ht="15.75">
      <c r="A5" s="1" t="s">
        <v>188</v>
      </c>
    </row>
    <row r="6" ht="15" customHeight="1">
      <c r="A6" s="1"/>
    </row>
    <row r="7" spans="6:8" ht="15" customHeight="1">
      <c r="F7" s="7" t="s">
        <v>56</v>
      </c>
      <c r="G7" s="7"/>
      <c r="H7" s="7" t="s">
        <v>56</v>
      </c>
    </row>
    <row r="8" spans="6:8" ht="15.75">
      <c r="F8" s="7" t="s">
        <v>57</v>
      </c>
      <c r="H8" s="7" t="s">
        <v>57</v>
      </c>
    </row>
    <row r="9" spans="6:8" ht="15.75">
      <c r="F9" s="7" t="s">
        <v>51</v>
      </c>
      <c r="H9" s="7" t="s">
        <v>58</v>
      </c>
    </row>
    <row r="10" spans="5:8" ht="15.75">
      <c r="E10" s="11"/>
      <c r="F10" s="7" t="s">
        <v>50</v>
      </c>
      <c r="H10" s="7" t="s">
        <v>59</v>
      </c>
    </row>
    <row r="11" spans="6:8" ht="15.75">
      <c r="F11" s="7" t="s">
        <v>186</v>
      </c>
      <c r="H11" s="7" t="s">
        <v>170</v>
      </c>
    </row>
    <row r="12" spans="6:8" ht="15.75">
      <c r="F12" s="7" t="s">
        <v>0</v>
      </c>
      <c r="H12" s="7" t="s">
        <v>0</v>
      </c>
    </row>
    <row r="13" spans="1:8" ht="15.75">
      <c r="A13" s="1" t="s">
        <v>37</v>
      </c>
      <c r="F13" s="11"/>
      <c r="H13" s="11"/>
    </row>
    <row r="14" ht="15.75">
      <c r="A14" s="1" t="s">
        <v>42</v>
      </c>
    </row>
    <row r="15" spans="2:8" ht="15.75">
      <c r="B15" s="2" t="s">
        <v>123</v>
      </c>
      <c r="E15" s="11"/>
      <c r="F15" s="21">
        <v>242760</v>
      </c>
      <c r="G15" s="21"/>
      <c r="H15" s="16">
        <v>246575</v>
      </c>
    </row>
    <row r="16" spans="2:8" ht="15.75">
      <c r="B16" s="2" t="s">
        <v>153</v>
      </c>
      <c r="E16" s="11"/>
      <c r="F16" s="16">
        <v>3886</v>
      </c>
      <c r="G16" s="21"/>
      <c r="H16" s="16">
        <v>3890</v>
      </c>
    </row>
    <row r="17" spans="2:8" ht="15.75">
      <c r="B17" s="2" t="s">
        <v>154</v>
      </c>
      <c r="E17" s="11"/>
      <c r="F17" s="16">
        <v>9882</v>
      </c>
      <c r="G17" s="21"/>
      <c r="H17" s="16">
        <v>10919</v>
      </c>
    </row>
    <row r="18" spans="6:8" ht="15.75">
      <c r="F18" s="73">
        <f>SUM(F15:F17)</f>
        <v>256528</v>
      </c>
      <c r="G18" s="21"/>
      <c r="H18" s="42">
        <f>SUM(H15:H17)</f>
        <v>261384</v>
      </c>
    </row>
    <row r="19" spans="6:8" ht="15" customHeight="1">
      <c r="F19" s="21"/>
      <c r="G19" s="21"/>
      <c r="H19" s="43"/>
    </row>
    <row r="20" spans="1:8" ht="15.75">
      <c r="A20" s="1" t="s">
        <v>43</v>
      </c>
      <c r="F20" s="21"/>
      <c r="G20" s="21"/>
      <c r="H20" s="43"/>
    </row>
    <row r="21" spans="2:8" ht="15.75">
      <c r="B21" s="2" t="s">
        <v>16</v>
      </c>
      <c r="F21" s="21">
        <v>566</v>
      </c>
      <c r="G21" s="21"/>
      <c r="H21" s="43">
        <v>526</v>
      </c>
    </row>
    <row r="22" spans="2:8" ht="15.75">
      <c r="B22" s="2" t="s">
        <v>111</v>
      </c>
      <c r="F22" s="21">
        <v>5084</v>
      </c>
      <c r="G22" s="21"/>
      <c r="H22" s="43">
        <v>5233</v>
      </c>
    </row>
    <row r="23" spans="2:8" ht="15.75">
      <c r="B23" s="2" t="s">
        <v>124</v>
      </c>
      <c r="F23" s="21">
        <v>26800</v>
      </c>
      <c r="G23" s="21"/>
      <c r="H23" s="43">
        <v>31253</v>
      </c>
    </row>
    <row r="24" spans="6:8" ht="15.75">
      <c r="F24" s="73">
        <f>SUM(F21:F23)</f>
        <v>32450</v>
      </c>
      <c r="G24" s="21"/>
      <c r="H24" s="44">
        <f>SUM(H21:H23)</f>
        <v>37012</v>
      </c>
    </row>
    <row r="25" spans="6:8" ht="15" customHeight="1">
      <c r="F25" s="74"/>
      <c r="G25" s="21"/>
      <c r="H25" s="45"/>
    </row>
    <row r="26" spans="1:8" ht="16.5" thickBot="1">
      <c r="A26" s="1" t="s">
        <v>90</v>
      </c>
      <c r="F26" s="75">
        <f>+F24+F18</f>
        <v>288978</v>
      </c>
      <c r="G26" s="21"/>
      <c r="H26" s="46">
        <f>+H24+H18</f>
        <v>298396</v>
      </c>
    </row>
    <row r="27" spans="1:8" ht="15" customHeight="1">
      <c r="A27" s="1"/>
      <c r="F27" s="74"/>
      <c r="G27" s="21"/>
      <c r="H27" s="45"/>
    </row>
    <row r="28" spans="1:8" ht="15.75">
      <c r="A28" s="1" t="s">
        <v>38</v>
      </c>
      <c r="F28" s="74"/>
      <c r="G28" s="21"/>
      <c r="H28" s="45"/>
    </row>
    <row r="29" spans="1:8" ht="15.75">
      <c r="A29" s="1" t="s">
        <v>162</v>
      </c>
      <c r="F29" s="74"/>
      <c r="G29" s="21"/>
      <c r="H29" s="45"/>
    </row>
    <row r="30" spans="1:8" ht="15.75">
      <c r="A30" s="1"/>
      <c r="B30" s="2" t="s">
        <v>39</v>
      </c>
      <c r="F30" s="21">
        <v>197002</v>
      </c>
      <c r="G30" s="21"/>
      <c r="H30" s="43">
        <v>197002</v>
      </c>
    </row>
    <row r="31" spans="1:8" ht="15.75">
      <c r="A31" s="1"/>
      <c r="B31" s="2" t="s">
        <v>17</v>
      </c>
      <c r="F31" s="47">
        <v>55672</v>
      </c>
      <c r="G31" s="21"/>
      <c r="H31" s="47">
        <v>54117</v>
      </c>
    </row>
    <row r="32" spans="1:8" ht="15.75">
      <c r="A32" s="1"/>
      <c r="F32" s="74">
        <f>SUM(F30:F31)</f>
        <v>252674</v>
      </c>
      <c r="G32" s="21"/>
      <c r="H32" s="45">
        <f>SUM(H30:H31)</f>
        <v>251119</v>
      </c>
    </row>
    <row r="33" spans="1:8" ht="15.75">
      <c r="A33" s="1" t="s">
        <v>15</v>
      </c>
      <c r="F33" s="21">
        <v>2317</v>
      </c>
      <c r="G33" s="21"/>
      <c r="H33" s="43">
        <v>2173</v>
      </c>
    </row>
    <row r="34" spans="1:8" ht="15.75">
      <c r="A34" s="1" t="s">
        <v>40</v>
      </c>
      <c r="F34" s="73">
        <f>SUM(F32:F33)</f>
        <v>254991</v>
      </c>
      <c r="G34" s="21"/>
      <c r="H34" s="44">
        <f>SUM(H32:H33)</f>
        <v>253292</v>
      </c>
    </row>
    <row r="35" spans="1:8" ht="15" customHeight="1">
      <c r="A35" s="1"/>
      <c r="F35" s="74"/>
      <c r="G35" s="21"/>
      <c r="H35" s="45"/>
    </row>
    <row r="36" spans="1:8" ht="15.75">
      <c r="A36" s="1" t="s">
        <v>44</v>
      </c>
      <c r="F36" s="74"/>
      <c r="G36" s="21"/>
      <c r="H36" s="45"/>
    </row>
    <row r="37" spans="1:8" ht="15.75">
      <c r="A37" s="1"/>
      <c r="B37" s="2" t="s">
        <v>46</v>
      </c>
      <c r="F37" s="21">
        <v>112</v>
      </c>
      <c r="G37" s="21"/>
      <c r="H37" s="43">
        <v>112</v>
      </c>
    </row>
    <row r="38" spans="1:8" ht="15.75">
      <c r="A38" s="1"/>
      <c r="B38" s="2" t="s">
        <v>32</v>
      </c>
      <c r="E38" s="11"/>
      <c r="F38" s="21">
        <v>27455</v>
      </c>
      <c r="G38" s="21"/>
      <c r="H38" s="43">
        <v>27455</v>
      </c>
    </row>
    <row r="39" spans="1:8" ht="15.75">
      <c r="A39" s="1"/>
      <c r="F39" s="73">
        <f>SUM(F37:F38)</f>
        <v>27567</v>
      </c>
      <c r="G39" s="21"/>
      <c r="H39" s="44">
        <f>SUM(H37:H38)</f>
        <v>27567</v>
      </c>
    </row>
    <row r="40" spans="6:8" ht="15" customHeight="1">
      <c r="F40" s="74"/>
      <c r="G40" s="21"/>
      <c r="H40" s="45"/>
    </row>
    <row r="41" spans="1:8" ht="15.75">
      <c r="A41" s="1" t="s">
        <v>45</v>
      </c>
      <c r="F41" s="21"/>
      <c r="G41" s="21"/>
      <c r="H41" s="43"/>
    </row>
    <row r="42" spans="1:8" ht="15.75">
      <c r="A42" s="1"/>
      <c r="B42" s="2" t="s">
        <v>127</v>
      </c>
      <c r="F42" s="21">
        <v>47</v>
      </c>
      <c r="G42" s="21"/>
      <c r="H42" s="43">
        <v>9903</v>
      </c>
    </row>
    <row r="43" spans="2:8" ht="15.75">
      <c r="B43" s="2" t="s">
        <v>110</v>
      </c>
      <c r="F43" s="21">
        <v>6276</v>
      </c>
      <c r="G43" s="21"/>
      <c r="H43" s="43">
        <v>7233</v>
      </c>
    </row>
    <row r="44" spans="2:8" ht="15.75">
      <c r="B44" s="2" t="s">
        <v>109</v>
      </c>
      <c r="F44" s="21">
        <v>97</v>
      </c>
      <c r="G44" s="21"/>
      <c r="H44" s="43">
        <v>401</v>
      </c>
    </row>
    <row r="45" spans="6:8" ht="15.75">
      <c r="F45" s="73">
        <f>F43+F42+F44</f>
        <v>6420</v>
      </c>
      <c r="G45" s="48"/>
      <c r="H45" s="44">
        <f>H43+H42+H44</f>
        <v>17537</v>
      </c>
    </row>
    <row r="46" spans="6:8" ht="15" customHeight="1">
      <c r="F46" s="74"/>
      <c r="G46" s="21"/>
      <c r="H46" s="43"/>
    </row>
    <row r="47" spans="1:8" ht="15.75">
      <c r="A47" s="1" t="s">
        <v>41</v>
      </c>
      <c r="F47" s="47">
        <f>+F45+F39</f>
        <v>33987</v>
      </c>
      <c r="G47" s="21"/>
      <c r="H47" s="49">
        <f>+H45+H39</f>
        <v>45104</v>
      </c>
    </row>
    <row r="48" spans="6:8" ht="15.75">
      <c r="F48" s="74"/>
      <c r="G48" s="21"/>
      <c r="H48" s="43"/>
    </row>
    <row r="49" spans="1:8" ht="16.5" thickBot="1">
      <c r="A49" s="1" t="s">
        <v>91</v>
      </c>
      <c r="F49" s="75">
        <f>+F47+F34</f>
        <v>288978</v>
      </c>
      <c r="G49" s="21"/>
      <c r="H49" s="46">
        <f>+H47+H34</f>
        <v>298396</v>
      </c>
    </row>
    <row r="50" spans="6:8" ht="15" customHeight="1">
      <c r="F50" s="74"/>
      <c r="H50" s="43"/>
    </row>
    <row r="51" spans="1:8" ht="15.75">
      <c r="A51" s="2" t="s">
        <v>33</v>
      </c>
      <c r="F51" s="27">
        <v>1.28</v>
      </c>
      <c r="G51" s="37"/>
      <c r="H51" s="27">
        <v>1.27</v>
      </c>
    </row>
    <row r="52" ht="15.75">
      <c r="H52" s="21"/>
    </row>
    <row r="53" spans="1:8" ht="15.75" customHeight="1">
      <c r="A53" s="85" t="s">
        <v>176</v>
      </c>
      <c r="B53" s="85"/>
      <c r="C53" s="85"/>
      <c r="D53" s="85"/>
      <c r="E53" s="85"/>
      <c r="F53" s="85"/>
      <c r="G53" s="85"/>
      <c r="H53" s="85"/>
    </row>
    <row r="54" spans="1:8" ht="15.75">
      <c r="A54" s="85"/>
      <c r="B54" s="85"/>
      <c r="C54" s="85"/>
      <c r="D54" s="85"/>
      <c r="E54" s="85"/>
      <c r="F54" s="85"/>
      <c r="G54" s="85"/>
      <c r="H54" s="85"/>
    </row>
    <row r="55" spans="1:8" ht="15.75">
      <c r="A55" s="85"/>
      <c r="B55" s="85"/>
      <c r="C55" s="85"/>
      <c r="D55" s="85"/>
      <c r="E55" s="85"/>
      <c r="F55" s="85"/>
      <c r="G55" s="85"/>
      <c r="H55" s="85"/>
    </row>
    <row r="56" ht="15.75">
      <c r="H56" s="21"/>
    </row>
    <row r="83" spans="3:7" ht="15.75">
      <c r="C83" s="21"/>
      <c r="D83" s="21"/>
      <c r="E83" s="21"/>
      <c r="F83" s="21"/>
      <c r="G83" s="21"/>
    </row>
    <row r="84" spans="3:7" ht="15.75">
      <c r="C84" s="21"/>
      <c r="D84" s="21"/>
      <c r="E84" s="21"/>
      <c r="F84" s="21"/>
      <c r="G84" s="21"/>
    </row>
  </sheetData>
  <mergeCells count="1">
    <mergeCell ref="A53:H55"/>
  </mergeCells>
  <printOptions/>
  <pageMargins left="0.75" right="0" top="0.5" bottom="0.25" header="0" footer="0"/>
  <pageSetup horizontalDpi="180" verticalDpi="180" orientation="portrait" paperSize="9" scale="90" r:id="rId1"/>
  <headerFooter alignWithMargins="0">
    <oddFooter>&amp;C&amp;"Calibri,Regular"&amp;12 2</oddFooter>
  </headerFooter>
  <rowBreaks count="2" manualBreakCount="2">
    <brk id="56" max="9" man="1"/>
    <brk id="84" max="9" man="1"/>
  </rowBreaks>
</worksheet>
</file>

<file path=xl/worksheets/sheet3.xml><?xml version="1.0" encoding="utf-8"?>
<worksheet xmlns="http://schemas.openxmlformats.org/spreadsheetml/2006/main" xmlns:r="http://schemas.openxmlformats.org/officeDocument/2006/relationships">
  <dimension ref="A1:J35"/>
  <sheetViews>
    <sheetView zoomScale="90" zoomScaleNormal="90" workbookViewId="0" topLeftCell="A5">
      <selection activeCell="G32" sqref="G32"/>
    </sheetView>
  </sheetViews>
  <sheetFormatPr defaultColWidth="9.140625" defaultRowHeight="12.75"/>
  <cols>
    <col min="1" max="1" width="11.8515625" style="50" customWidth="1"/>
    <col min="2" max="2" width="15.57421875" style="50" customWidth="1"/>
    <col min="3" max="3" width="11.7109375" style="50" customWidth="1"/>
    <col min="4" max="6" width="16.28125" style="50" customWidth="1"/>
    <col min="7" max="9" width="16.28125" style="2" customWidth="1"/>
    <col min="10" max="10" width="16.28125" style="50" customWidth="1"/>
    <col min="11" max="16384" width="9.140625" style="50" customWidth="1"/>
  </cols>
  <sheetData>
    <row r="1" spans="1:10" ht="15.75">
      <c r="A1" s="1" t="s">
        <v>118</v>
      </c>
      <c r="B1" s="1"/>
      <c r="C1" s="2"/>
      <c r="E1" s="2"/>
      <c r="F1" s="2"/>
      <c r="J1" s="2"/>
    </row>
    <row r="2" spans="1:10" ht="15.75">
      <c r="A2" s="1" t="s">
        <v>55</v>
      </c>
      <c r="B2" s="1"/>
      <c r="C2" s="2"/>
      <c r="E2" s="2"/>
      <c r="F2" s="2"/>
      <c r="J2" s="2"/>
    </row>
    <row r="3" spans="1:10" ht="15.75">
      <c r="A3" s="2"/>
      <c r="B3" s="2"/>
      <c r="C3" s="2"/>
      <c r="D3" s="2"/>
      <c r="E3" s="2"/>
      <c r="F3" s="2"/>
      <c r="J3" s="2"/>
    </row>
    <row r="4" spans="1:10" ht="15.75">
      <c r="A4" s="1" t="s">
        <v>131</v>
      </c>
      <c r="B4" s="1"/>
      <c r="C4" s="2"/>
      <c r="D4" s="2"/>
      <c r="E4" s="2"/>
      <c r="F4" s="2"/>
      <c r="J4" s="2"/>
    </row>
    <row r="5" spans="1:10" ht="15.75">
      <c r="A5" s="1" t="s">
        <v>185</v>
      </c>
      <c r="B5" s="1"/>
      <c r="C5" s="2"/>
      <c r="D5" s="2"/>
      <c r="E5" s="2"/>
      <c r="F5" s="2"/>
      <c r="J5" s="2"/>
    </row>
    <row r="6" spans="1:10" ht="15.75">
      <c r="A6" s="2"/>
      <c r="B6" s="2"/>
      <c r="C6" s="2"/>
      <c r="D6" s="2"/>
      <c r="E6" s="2"/>
      <c r="F6" s="2"/>
      <c r="J6" s="2"/>
    </row>
    <row r="7" spans="1:10" ht="15.75">
      <c r="A7" s="2"/>
      <c r="B7" s="2"/>
      <c r="C7" s="2"/>
      <c r="D7" s="83" t="s">
        <v>144</v>
      </c>
      <c r="E7" s="86"/>
      <c r="F7" s="86"/>
      <c r="G7" s="86"/>
      <c r="H7" s="84"/>
      <c r="I7" s="7" t="s">
        <v>47</v>
      </c>
      <c r="J7" s="7" t="s">
        <v>21</v>
      </c>
    </row>
    <row r="8" spans="1:10" ht="15.75">
      <c r="A8" s="2"/>
      <c r="B8" s="2"/>
      <c r="C8" s="2"/>
      <c r="E8" s="87" t="s">
        <v>147</v>
      </c>
      <c r="F8" s="88"/>
      <c r="G8" s="52" t="s">
        <v>60</v>
      </c>
      <c r="H8" s="1"/>
      <c r="I8" s="7" t="s">
        <v>145</v>
      </c>
      <c r="J8" s="7" t="s">
        <v>146</v>
      </c>
    </row>
    <row r="9" spans="1:10" ht="15.75">
      <c r="A9" s="2"/>
      <c r="B9" s="2"/>
      <c r="C9" s="2"/>
      <c r="D9" s="7" t="s">
        <v>19</v>
      </c>
      <c r="E9" s="7" t="s">
        <v>18</v>
      </c>
      <c r="F9" s="7" t="s">
        <v>20</v>
      </c>
      <c r="G9" s="7" t="s">
        <v>89</v>
      </c>
      <c r="H9" s="7"/>
      <c r="I9" s="7"/>
      <c r="J9" s="7"/>
    </row>
    <row r="10" spans="1:10" ht="15.75">
      <c r="A10" s="2"/>
      <c r="B10" s="2"/>
      <c r="C10" s="11"/>
      <c r="D10" s="53" t="s">
        <v>20</v>
      </c>
      <c r="E10" s="7" t="s">
        <v>128</v>
      </c>
      <c r="F10" s="53" t="s">
        <v>129</v>
      </c>
      <c r="G10" s="53" t="s">
        <v>130</v>
      </c>
      <c r="H10" s="53" t="s">
        <v>21</v>
      </c>
      <c r="I10" s="53"/>
      <c r="J10" s="53"/>
    </row>
    <row r="11" spans="1:10" ht="15.75">
      <c r="A11" s="2"/>
      <c r="B11" s="2"/>
      <c r="C11" s="2"/>
      <c r="D11" s="53" t="s">
        <v>0</v>
      </c>
      <c r="E11" s="53" t="s">
        <v>0</v>
      </c>
      <c r="F11" s="53" t="s">
        <v>0</v>
      </c>
      <c r="G11" s="53" t="s">
        <v>0</v>
      </c>
      <c r="H11" s="53" t="s">
        <v>0</v>
      </c>
      <c r="I11" s="53" t="s">
        <v>0</v>
      </c>
      <c r="J11" s="53" t="s">
        <v>0</v>
      </c>
    </row>
    <row r="12" spans="1:10" ht="15.75">
      <c r="A12" s="2"/>
      <c r="B12" s="2"/>
      <c r="C12" s="2"/>
      <c r="D12" s="51"/>
      <c r="E12" s="51"/>
      <c r="F12" s="51"/>
      <c r="G12" s="51"/>
      <c r="H12" s="51"/>
      <c r="I12" s="51"/>
      <c r="J12" s="51"/>
    </row>
    <row r="13" spans="1:10" ht="15.75">
      <c r="A13" s="2" t="s">
        <v>189</v>
      </c>
      <c r="B13" s="2"/>
      <c r="C13" s="2"/>
      <c r="D13" s="2"/>
      <c r="E13" s="2"/>
      <c r="F13" s="2"/>
      <c r="J13" s="2"/>
    </row>
    <row r="14" spans="1:10" ht="15.75">
      <c r="A14" s="54" t="s">
        <v>190</v>
      </c>
      <c r="B14" s="54"/>
      <c r="C14" s="2"/>
      <c r="D14" s="2"/>
      <c r="E14" s="2"/>
      <c r="F14" s="2"/>
      <c r="J14" s="2"/>
    </row>
    <row r="15" spans="1:10" ht="15.75">
      <c r="A15" s="55"/>
      <c r="B15" s="55"/>
      <c r="C15" s="2"/>
      <c r="D15" s="2"/>
      <c r="E15" s="2"/>
      <c r="F15" s="2"/>
      <c r="J15" s="2"/>
    </row>
    <row r="16" spans="1:10" ht="15.75">
      <c r="A16" s="56" t="s">
        <v>171</v>
      </c>
      <c r="D16" s="57">
        <v>197002</v>
      </c>
      <c r="E16" s="57">
        <v>2395</v>
      </c>
      <c r="F16" s="57">
        <v>5458</v>
      </c>
      <c r="G16" s="21">
        <v>46264</v>
      </c>
      <c r="H16" s="21">
        <f>SUM(D16:G16)</f>
        <v>251119</v>
      </c>
      <c r="I16" s="21">
        <v>2173</v>
      </c>
      <c r="J16" s="57">
        <f>SUM(H16:I16)</f>
        <v>253292</v>
      </c>
    </row>
    <row r="17" spans="4:10" ht="15.75">
      <c r="D17" s="57"/>
      <c r="E17" s="57"/>
      <c r="F17" s="57"/>
      <c r="G17" s="21"/>
      <c r="H17" s="21"/>
      <c r="I17" s="21"/>
      <c r="J17" s="57"/>
    </row>
    <row r="18" spans="1:10" ht="15.75">
      <c r="A18" s="58" t="s">
        <v>115</v>
      </c>
      <c r="D18" s="59" t="s">
        <v>141</v>
      </c>
      <c r="E18" s="59" t="s">
        <v>141</v>
      </c>
      <c r="F18" s="59" t="s">
        <v>141</v>
      </c>
      <c r="G18" s="43">
        <v>5988</v>
      </c>
      <c r="H18" s="43">
        <f>SUM(D18:G18)</f>
        <v>5988</v>
      </c>
      <c r="I18" s="43">
        <v>144</v>
      </c>
      <c r="J18" s="60">
        <f>SUM(H18:I18)</f>
        <v>6132</v>
      </c>
    </row>
    <row r="19" spans="1:10" ht="15.75">
      <c r="A19" s="58"/>
      <c r="D19" s="59"/>
      <c r="E19" s="59"/>
      <c r="F19" s="59"/>
      <c r="G19" s="43"/>
      <c r="H19" s="43"/>
      <c r="I19" s="43"/>
      <c r="J19" s="60"/>
    </row>
    <row r="20" spans="1:10" ht="15.75">
      <c r="A20" s="79" t="s">
        <v>180</v>
      </c>
      <c r="D20" s="59" t="s">
        <v>141</v>
      </c>
      <c r="E20" s="59" t="s">
        <v>141</v>
      </c>
      <c r="F20" s="59" t="s">
        <v>141</v>
      </c>
      <c r="G20" s="43">
        <v>-4433</v>
      </c>
      <c r="H20" s="43">
        <f>SUM(G20)</f>
        <v>-4433</v>
      </c>
      <c r="I20" s="43" t="s">
        <v>141</v>
      </c>
      <c r="J20" s="60">
        <f>SUM(H20:I20)</f>
        <v>-4433</v>
      </c>
    </row>
    <row r="21" spans="1:10" ht="16.5" thickBot="1">
      <c r="A21" s="1" t="s">
        <v>191</v>
      </c>
      <c r="D21" s="61">
        <f>SUM(D16:D20)</f>
        <v>197002</v>
      </c>
      <c r="E21" s="61">
        <f aca="true" t="shared" si="0" ref="E21:J21">SUM(E16:E20)</f>
        <v>2395</v>
      </c>
      <c r="F21" s="61">
        <f t="shared" si="0"/>
        <v>5458</v>
      </c>
      <c r="G21" s="61">
        <f t="shared" si="0"/>
        <v>47819</v>
      </c>
      <c r="H21" s="61">
        <f t="shared" si="0"/>
        <v>252674</v>
      </c>
      <c r="I21" s="61">
        <f t="shared" si="0"/>
        <v>2317</v>
      </c>
      <c r="J21" s="61">
        <f t="shared" si="0"/>
        <v>254991</v>
      </c>
    </row>
    <row r="22" spans="4:10" ht="15.75">
      <c r="D22" s="57"/>
      <c r="E22" s="57"/>
      <c r="F22" s="57"/>
      <c r="G22" s="21"/>
      <c r="H22" s="21"/>
      <c r="I22" s="21"/>
      <c r="J22" s="57"/>
    </row>
    <row r="23" spans="4:10" ht="15.75">
      <c r="D23" s="57"/>
      <c r="E23" s="57"/>
      <c r="F23" s="57"/>
      <c r="G23" s="21"/>
      <c r="H23" s="21"/>
      <c r="I23" s="21"/>
      <c r="J23" s="57"/>
    </row>
    <row r="24" spans="1:10" ht="15.75">
      <c r="A24" s="2" t="s">
        <v>189</v>
      </c>
      <c r="D24" s="57"/>
      <c r="E24" s="57"/>
      <c r="F24" s="57"/>
      <c r="G24" s="21"/>
      <c r="H24" s="21"/>
      <c r="I24" s="21"/>
      <c r="J24" s="57"/>
    </row>
    <row r="25" spans="1:10" ht="15.75" customHeight="1">
      <c r="A25" s="54" t="s">
        <v>192</v>
      </c>
      <c r="D25" s="57"/>
      <c r="E25" s="57"/>
      <c r="F25" s="57"/>
      <c r="G25" s="21"/>
      <c r="H25" s="21"/>
      <c r="I25" s="21"/>
      <c r="J25" s="57"/>
    </row>
    <row r="26" spans="4:10" ht="16.5" customHeight="1">
      <c r="D26" s="57"/>
      <c r="E26" s="57"/>
      <c r="F26" s="57"/>
      <c r="G26" s="21"/>
      <c r="H26" s="21"/>
      <c r="I26" s="21"/>
      <c r="J26" s="57"/>
    </row>
    <row r="27" spans="1:10" ht="15.75">
      <c r="A27" s="62" t="s">
        <v>159</v>
      </c>
      <c r="B27" s="14"/>
      <c r="C27" s="14"/>
      <c r="D27" s="63">
        <v>197002</v>
      </c>
      <c r="E27" s="63">
        <v>2395</v>
      </c>
      <c r="F27" s="57">
        <v>534</v>
      </c>
      <c r="G27" s="21">
        <v>38426</v>
      </c>
      <c r="H27" s="21">
        <f>SUM(D27:G27)</f>
        <v>238357</v>
      </c>
      <c r="I27" s="21">
        <v>2108</v>
      </c>
      <c r="J27" s="57">
        <f>SUM(H27:I27)</f>
        <v>240465</v>
      </c>
    </row>
    <row r="28" spans="1:10" ht="15.75">
      <c r="A28" s="14"/>
      <c r="B28" s="14"/>
      <c r="C28" s="14"/>
      <c r="D28" s="19"/>
      <c r="E28" s="19"/>
      <c r="F28" s="19"/>
      <c r="G28" s="63"/>
      <c r="H28" s="63"/>
      <c r="I28" s="63"/>
      <c r="J28" s="63"/>
    </row>
    <row r="29" spans="1:10" ht="15.75">
      <c r="A29" s="58" t="s">
        <v>115</v>
      </c>
      <c r="B29" s="58"/>
      <c r="C29" s="14"/>
      <c r="D29" s="59" t="s">
        <v>141</v>
      </c>
      <c r="E29" s="59" t="s">
        <v>141</v>
      </c>
      <c r="F29" s="59" t="s">
        <v>141</v>
      </c>
      <c r="G29" s="43">
        <v>10902</v>
      </c>
      <c r="H29" s="43">
        <f>SUM(D29:G29)</f>
        <v>10902</v>
      </c>
      <c r="I29" s="43">
        <v>104</v>
      </c>
      <c r="J29" s="60">
        <f>SUM(H29:I29)</f>
        <v>11006</v>
      </c>
    </row>
    <row r="30" spans="1:10" ht="15.75">
      <c r="A30" s="58"/>
      <c r="B30" s="58"/>
      <c r="C30" s="14"/>
      <c r="D30" s="59"/>
      <c r="E30" s="59"/>
      <c r="F30" s="59"/>
      <c r="G30" s="43"/>
      <c r="H30" s="43"/>
      <c r="I30" s="43"/>
      <c r="J30" s="60"/>
    </row>
    <row r="31" spans="1:10" ht="15.75">
      <c r="A31" s="79" t="s">
        <v>180</v>
      </c>
      <c r="B31" s="58"/>
      <c r="C31" s="14"/>
      <c r="D31" s="59" t="s">
        <v>141</v>
      </c>
      <c r="E31" s="59" t="s">
        <v>141</v>
      </c>
      <c r="F31" s="59" t="s">
        <v>141</v>
      </c>
      <c r="G31" s="43">
        <v>-5102</v>
      </c>
      <c r="H31" s="43">
        <f>SUM(G31)</f>
        <v>-5102</v>
      </c>
      <c r="I31" s="43" t="s">
        <v>141</v>
      </c>
      <c r="J31" s="60">
        <f>SUM(H31:I31)</f>
        <v>-5102</v>
      </c>
    </row>
    <row r="32" spans="1:10" ht="16.5" thickBot="1">
      <c r="A32" s="1" t="s">
        <v>193</v>
      </c>
      <c r="B32" s="1"/>
      <c r="C32" s="14"/>
      <c r="D32" s="20">
        <f>SUM(D27:D31)</f>
        <v>197002</v>
      </c>
      <c r="E32" s="20">
        <f aca="true" t="shared" si="1" ref="E32:J32">SUM(E27:E31)</f>
        <v>2395</v>
      </c>
      <c r="F32" s="20">
        <f t="shared" si="1"/>
        <v>534</v>
      </c>
      <c r="G32" s="20">
        <f t="shared" si="1"/>
        <v>44226</v>
      </c>
      <c r="H32" s="20">
        <f t="shared" si="1"/>
        <v>244157</v>
      </c>
      <c r="I32" s="20">
        <f t="shared" si="1"/>
        <v>2212</v>
      </c>
      <c r="J32" s="20">
        <f t="shared" si="1"/>
        <v>246369</v>
      </c>
    </row>
    <row r="33" spans="1:10" ht="15.75">
      <c r="A33" s="64"/>
      <c r="B33" s="64"/>
      <c r="C33" s="14"/>
      <c r="D33" s="65"/>
      <c r="E33" s="65"/>
      <c r="F33" s="65"/>
      <c r="G33" s="65"/>
      <c r="H33" s="65"/>
      <c r="I33" s="65"/>
      <c r="J33" s="65"/>
    </row>
    <row r="34" spans="1:10" ht="15.75">
      <c r="A34" s="85" t="s">
        <v>175</v>
      </c>
      <c r="B34" s="85"/>
      <c r="C34" s="85"/>
      <c r="D34" s="85"/>
      <c r="E34" s="85"/>
      <c r="F34" s="85"/>
      <c r="G34" s="85"/>
      <c r="H34" s="85"/>
      <c r="I34" s="85"/>
      <c r="J34" s="85"/>
    </row>
    <row r="35" spans="1:10" ht="15.75">
      <c r="A35" s="85"/>
      <c r="B35" s="85"/>
      <c r="C35" s="85"/>
      <c r="D35" s="85"/>
      <c r="E35" s="85"/>
      <c r="F35" s="85"/>
      <c r="G35" s="85"/>
      <c r="H35" s="85"/>
      <c r="I35" s="85"/>
      <c r="J35" s="85"/>
    </row>
  </sheetData>
  <mergeCells count="3">
    <mergeCell ref="D7:H7"/>
    <mergeCell ref="E8:F8"/>
    <mergeCell ref="A34:J35"/>
  </mergeCells>
  <printOptions/>
  <pageMargins left="0" right="0" top="0.75" bottom="0" header="0" footer="0"/>
  <pageSetup horizontalDpi="600" verticalDpi="600" orientation="landscape" scale="85" r:id="rId2"/>
  <headerFooter alignWithMargins="0">
    <oddFooter>&amp;C&amp;"Calibri,Regular"&amp;12 3</oddFooter>
  </headerFooter>
  <drawing r:id="rId1"/>
</worksheet>
</file>

<file path=xl/worksheets/sheet4.xml><?xml version="1.0" encoding="utf-8"?>
<worksheet xmlns="http://schemas.openxmlformats.org/spreadsheetml/2006/main" xmlns:r="http://schemas.openxmlformats.org/officeDocument/2006/relationships">
  <dimension ref="A1:H70"/>
  <sheetViews>
    <sheetView workbookViewId="0" topLeftCell="A43">
      <selection activeCell="I23" sqref="I23"/>
    </sheetView>
  </sheetViews>
  <sheetFormatPr defaultColWidth="9.140625" defaultRowHeight="12.75"/>
  <cols>
    <col min="1" max="1" width="3.57421875" style="2" customWidth="1"/>
    <col min="2" max="4" width="9.140625" style="2" customWidth="1"/>
    <col min="5" max="5" width="39.00390625" style="2" customWidth="1"/>
    <col min="6" max="6" width="16.7109375" style="2" customWidth="1"/>
    <col min="7" max="7" width="3.7109375" style="2" customWidth="1"/>
    <col min="8" max="8" width="16.7109375" style="2" customWidth="1"/>
    <col min="9" max="16384" width="9.140625" style="2" customWidth="1"/>
  </cols>
  <sheetData>
    <row r="1" ht="15.75">
      <c r="A1" s="1" t="s">
        <v>118</v>
      </c>
    </row>
    <row r="2" ht="15.75">
      <c r="A2" s="1" t="s">
        <v>55</v>
      </c>
    </row>
    <row r="4" ht="15.75">
      <c r="A4" s="1" t="s">
        <v>132</v>
      </c>
    </row>
    <row r="5" ht="15.75">
      <c r="A5" s="1" t="s">
        <v>185</v>
      </c>
    </row>
    <row r="7" spans="6:8" ht="15.75">
      <c r="F7" s="66">
        <v>2009</v>
      </c>
      <c r="G7" s="1"/>
      <c r="H7" s="66">
        <v>2008</v>
      </c>
    </row>
    <row r="8" spans="6:8" ht="15.75">
      <c r="F8" s="52" t="s">
        <v>194</v>
      </c>
      <c r="G8" s="1"/>
      <c r="H8" s="52" t="s">
        <v>194</v>
      </c>
    </row>
    <row r="9" spans="6:8" ht="15.75">
      <c r="F9" s="52" t="s">
        <v>61</v>
      </c>
      <c r="G9" s="1"/>
      <c r="H9" s="52" t="s">
        <v>61</v>
      </c>
    </row>
    <row r="10" spans="6:8" ht="15.75">
      <c r="F10" s="52" t="s">
        <v>186</v>
      </c>
      <c r="G10" s="1"/>
      <c r="H10" s="52" t="s">
        <v>187</v>
      </c>
    </row>
    <row r="11" spans="6:8" ht="15.75">
      <c r="F11" s="52" t="s">
        <v>0</v>
      </c>
      <c r="G11" s="1"/>
      <c r="H11" s="52" t="s">
        <v>0</v>
      </c>
    </row>
    <row r="13" ht="15.75">
      <c r="A13" s="1" t="s">
        <v>62</v>
      </c>
    </row>
    <row r="15" spans="1:8" ht="15.75">
      <c r="A15" s="2" t="s">
        <v>117</v>
      </c>
      <c r="F15" s="17">
        <f>+'income statement'!G24</f>
        <v>8856</v>
      </c>
      <c r="G15" s="17"/>
      <c r="H15" s="17">
        <v>13916</v>
      </c>
    </row>
    <row r="16" spans="1:8" ht="15.75">
      <c r="A16" s="2" t="s">
        <v>22</v>
      </c>
      <c r="F16" s="17"/>
      <c r="G16" s="17"/>
      <c r="H16" s="17"/>
    </row>
    <row r="17" spans="2:8" ht="15.75">
      <c r="B17" s="2" t="s">
        <v>155</v>
      </c>
      <c r="F17" s="17">
        <v>4</v>
      </c>
      <c r="G17" s="17"/>
      <c r="H17" s="18">
        <v>4</v>
      </c>
    </row>
    <row r="18" spans="2:8" ht="15.75">
      <c r="B18" s="2" t="s">
        <v>206</v>
      </c>
      <c r="F18" s="17">
        <v>4</v>
      </c>
      <c r="G18" s="17"/>
      <c r="H18" s="18" t="s">
        <v>141</v>
      </c>
    </row>
    <row r="19" spans="2:8" ht="15.75">
      <c r="B19" s="2" t="s">
        <v>31</v>
      </c>
      <c r="F19" s="17">
        <v>4689</v>
      </c>
      <c r="G19" s="17"/>
      <c r="H19" s="17">
        <v>4425</v>
      </c>
    </row>
    <row r="20" spans="2:8" ht="15.75">
      <c r="B20" s="2" t="s">
        <v>157</v>
      </c>
      <c r="F20" s="18">
        <v>-4</v>
      </c>
      <c r="G20" s="17"/>
      <c r="H20" s="16">
        <v>-30</v>
      </c>
    </row>
    <row r="21" spans="2:8" ht="15.75">
      <c r="B21" s="2" t="s">
        <v>182</v>
      </c>
      <c r="F21" s="18">
        <v>1</v>
      </c>
      <c r="G21" s="17"/>
      <c r="H21" s="22" t="s">
        <v>141</v>
      </c>
    </row>
    <row r="22" spans="2:8" ht="15.75">
      <c r="B22" s="2" t="s">
        <v>23</v>
      </c>
      <c r="F22" s="63">
        <v>33</v>
      </c>
      <c r="G22" s="17"/>
      <c r="H22" s="63">
        <v>615</v>
      </c>
    </row>
    <row r="23" spans="2:8" s="55" customFormat="1" ht="15.75">
      <c r="B23" s="55" t="s">
        <v>151</v>
      </c>
      <c r="F23" s="63">
        <v>-215</v>
      </c>
      <c r="G23" s="63"/>
      <c r="H23" s="80">
        <v>-301</v>
      </c>
    </row>
    <row r="24" spans="2:8" s="55" customFormat="1" ht="15.75">
      <c r="B24" s="55" t="s">
        <v>196</v>
      </c>
      <c r="F24" s="81" t="s">
        <v>141</v>
      </c>
      <c r="G24" s="63"/>
      <c r="H24" s="71">
        <v>-4000</v>
      </c>
    </row>
    <row r="25" spans="1:8" ht="15.75">
      <c r="A25" s="2" t="s">
        <v>24</v>
      </c>
      <c r="F25" s="17">
        <f>SUM(F15:F24)</f>
        <v>13368</v>
      </c>
      <c r="G25" s="17"/>
      <c r="H25" s="17">
        <f>SUM(H15:H24)</f>
        <v>14629</v>
      </c>
    </row>
    <row r="26" spans="1:8" ht="15.75">
      <c r="A26" s="2" t="s">
        <v>112</v>
      </c>
      <c r="F26" s="17">
        <v>166</v>
      </c>
      <c r="G26" s="17"/>
      <c r="H26" s="17">
        <v>1386</v>
      </c>
    </row>
    <row r="27" spans="1:8" ht="15.75">
      <c r="A27" s="2" t="s">
        <v>113</v>
      </c>
      <c r="F27" s="17">
        <v>-958</v>
      </c>
      <c r="G27" s="17"/>
      <c r="H27" s="23">
        <v>-1494</v>
      </c>
    </row>
    <row r="28" spans="1:8" ht="15.75">
      <c r="A28" s="2" t="s">
        <v>25</v>
      </c>
      <c r="F28" s="67">
        <f>F25+F26+F27</f>
        <v>12576</v>
      </c>
      <c r="G28" s="17"/>
      <c r="H28" s="17">
        <f>SUM(H25:H27)</f>
        <v>14521</v>
      </c>
    </row>
    <row r="29" spans="1:8" ht="15.75">
      <c r="A29" s="2" t="s">
        <v>26</v>
      </c>
      <c r="F29" s="17">
        <v>-33</v>
      </c>
      <c r="G29" s="17"/>
      <c r="H29" s="17">
        <v>-621</v>
      </c>
    </row>
    <row r="30" spans="1:8" ht="15.75">
      <c r="A30" s="2" t="s">
        <v>158</v>
      </c>
      <c r="F30" s="17">
        <v>-2071</v>
      </c>
      <c r="G30" s="17"/>
      <c r="H30" s="23">
        <v>-1595</v>
      </c>
    </row>
    <row r="31" spans="1:8" ht="15.75">
      <c r="A31" s="1" t="s">
        <v>149</v>
      </c>
      <c r="F31" s="68">
        <f>F28+F29+F30</f>
        <v>10472</v>
      </c>
      <c r="G31" s="17"/>
      <c r="H31" s="68">
        <f>SUM(H28:H30)</f>
        <v>12305</v>
      </c>
    </row>
    <row r="32" spans="6:8" ht="15.75">
      <c r="F32" s="17"/>
      <c r="G32" s="17"/>
      <c r="H32" s="17"/>
    </row>
    <row r="33" spans="1:8" ht="15.75">
      <c r="A33" s="1" t="s">
        <v>63</v>
      </c>
      <c r="F33" s="17"/>
      <c r="G33" s="17"/>
      <c r="H33" s="17"/>
    </row>
    <row r="34" spans="1:8" ht="15.75">
      <c r="A34" s="1"/>
      <c r="F34" s="17"/>
      <c r="G34" s="17"/>
      <c r="H34" s="17"/>
    </row>
    <row r="35" spans="1:8" ht="15.75">
      <c r="A35" s="2" t="s">
        <v>152</v>
      </c>
      <c r="F35" s="17">
        <v>233</v>
      </c>
      <c r="G35" s="17"/>
      <c r="H35" s="18">
        <v>292</v>
      </c>
    </row>
    <row r="36" spans="1:8" ht="15.75">
      <c r="A36" s="2" t="s">
        <v>119</v>
      </c>
      <c r="F36" s="18">
        <v>8</v>
      </c>
      <c r="G36" s="17"/>
      <c r="H36" s="18">
        <v>44</v>
      </c>
    </row>
    <row r="37" spans="1:8" ht="15.75">
      <c r="A37" s="2" t="s">
        <v>120</v>
      </c>
      <c r="F37" s="63">
        <v>-877</v>
      </c>
      <c r="G37" s="17"/>
      <c r="H37" s="63">
        <v>-1597</v>
      </c>
    </row>
    <row r="38" spans="1:8" ht="15.75">
      <c r="A38" s="1" t="s">
        <v>64</v>
      </c>
      <c r="F38" s="68">
        <f>SUM(F35:F37)</f>
        <v>-636</v>
      </c>
      <c r="G38" s="17"/>
      <c r="H38" s="68">
        <f>SUM(H35:H37)</f>
        <v>-1261</v>
      </c>
    </row>
    <row r="39" spans="6:8" ht="15.75">
      <c r="F39" s="63"/>
      <c r="G39" s="17"/>
      <c r="H39" s="17"/>
    </row>
    <row r="40" spans="1:8" ht="15.75">
      <c r="A40" s="1" t="s">
        <v>65</v>
      </c>
      <c r="F40" s="17"/>
      <c r="G40" s="17"/>
      <c r="H40" s="17"/>
    </row>
    <row r="41" spans="6:8" ht="15.75">
      <c r="F41" s="17"/>
      <c r="G41" s="17"/>
      <c r="H41" s="17"/>
    </row>
    <row r="42" spans="1:8" ht="15.75">
      <c r="A42" s="2" t="s">
        <v>181</v>
      </c>
      <c r="F42" s="17">
        <v>-4433</v>
      </c>
      <c r="G42" s="17"/>
      <c r="H42" s="17">
        <v>-5102</v>
      </c>
    </row>
    <row r="43" spans="1:8" ht="15.75">
      <c r="A43" s="2" t="s">
        <v>165</v>
      </c>
      <c r="F43" s="17">
        <v>-152</v>
      </c>
      <c r="G43" s="17"/>
      <c r="H43" s="17">
        <v>-149</v>
      </c>
    </row>
    <row r="44" spans="1:8" ht="15.75">
      <c r="A44" s="2" t="s">
        <v>136</v>
      </c>
      <c r="F44" s="22" t="s">
        <v>141</v>
      </c>
      <c r="G44" s="17"/>
      <c r="H44" s="63">
        <v>-1000</v>
      </c>
    </row>
    <row r="45" spans="1:8" ht="15.75">
      <c r="A45" s="2" t="s">
        <v>197</v>
      </c>
      <c r="F45" s="22" t="s">
        <v>141</v>
      </c>
      <c r="G45" s="17"/>
      <c r="H45" s="23">
        <v>-300</v>
      </c>
    </row>
    <row r="46" spans="1:8" ht="15.75">
      <c r="A46" s="1" t="s">
        <v>150</v>
      </c>
      <c r="F46" s="68">
        <f>SUM(F42:F45)</f>
        <v>-4585</v>
      </c>
      <c r="G46" s="17"/>
      <c r="H46" s="68">
        <f>SUM(H42:H45)</f>
        <v>-6551</v>
      </c>
    </row>
    <row r="47" spans="6:8" ht="15.75">
      <c r="F47" s="17"/>
      <c r="G47" s="17"/>
      <c r="H47" s="17"/>
    </row>
    <row r="48" spans="1:8" ht="15.75">
      <c r="A48" s="1" t="s">
        <v>156</v>
      </c>
      <c r="F48" s="17">
        <f>F31+F38+F46</f>
        <v>5251</v>
      </c>
      <c r="G48" s="17"/>
      <c r="H48" s="17">
        <f>+H31+H38+H46</f>
        <v>4493</v>
      </c>
    </row>
    <row r="49" spans="1:8" ht="15.75">
      <c r="A49" s="1" t="s">
        <v>133</v>
      </c>
      <c r="F49" s="17">
        <v>21549</v>
      </c>
      <c r="G49" s="17"/>
      <c r="H49" s="17">
        <v>11316</v>
      </c>
    </row>
    <row r="50" spans="1:8" ht="16.5" thickBot="1">
      <c r="A50" s="1" t="s">
        <v>160</v>
      </c>
      <c r="F50" s="20">
        <f>SUM(F48:F49)</f>
        <v>26800</v>
      </c>
      <c r="G50" s="17"/>
      <c r="H50" s="20">
        <f>SUM(H48:H49)</f>
        <v>15809</v>
      </c>
    </row>
    <row r="51" spans="1:8" ht="15.75">
      <c r="A51" s="1"/>
      <c r="F51" s="63"/>
      <c r="G51" s="17"/>
      <c r="H51" s="63"/>
    </row>
    <row r="52" spans="1:8" ht="15.75">
      <c r="A52" s="1" t="s">
        <v>118</v>
      </c>
      <c r="F52" s="63"/>
      <c r="G52" s="17"/>
      <c r="H52" s="63"/>
    </row>
    <row r="53" spans="1:8" ht="15.75">
      <c r="A53" s="1" t="s">
        <v>55</v>
      </c>
      <c r="F53" s="63"/>
      <c r="G53" s="17"/>
      <c r="H53" s="63"/>
    </row>
    <row r="54" spans="6:8" ht="15.75">
      <c r="F54" s="63"/>
      <c r="G54" s="17"/>
      <c r="H54" s="63"/>
    </row>
    <row r="55" spans="1:8" ht="15.75">
      <c r="A55" s="1" t="s">
        <v>132</v>
      </c>
      <c r="F55" s="63"/>
      <c r="G55" s="17"/>
      <c r="H55" s="63"/>
    </row>
    <row r="56" spans="1:8" ht="15.75">
      <c r="A56" s="1" t="s">
        <v>195</v>
      </c>
      <c r="F56" s="63"/>
      <c r="G56" s="17"/>
      <c r="H56" s="63"/>
    </row>
    <row r="57" spans="1:8" ht="15.75">
      <c r="A57" s="1"/>
      <c r="F57" s="63"/>
      <c r="G57" s="17"/>
      <c r="H57" s="63"/>
    </row>
    <row r="58" spans="1:8" ht="15.75">
      <c r="A58" s="2" t="s">
        <v>161</v>
      </c>
      <c r="F58" s="63"/>
      <c r="G58" s="17"/>
      <c r="H58" s="63"/>
    </row>
    <row r="59" spans="6:8" ht="15.75">
      <c r="F59" s="63"/>
      <c r="G59" s="17"/>
      <c r="H59" s="63"/>
    </row>
    <row r="60" spans="6:8" ht="15.75">
      <c r="F60" s="69" t="s">
        <v>56</v>
      </c>
      <c r="G60" s="17"/>
      <c r="H60" s="69" t="s">
        <v>56</v>
      </c>
    </row>
    <row r="61" spans="1:8" ht="15.75">
      <c r="A61" s="1"/>
      <c r="F61" s="69" t="str">
        <f>+F10</f>
        <v>30.09.2009</v>
      </c>
      <c r="G61" s="17"/>
      <c r="H61" s="69" t="str">
        <f>+H10</f>
        <v>30.09.2008</v>
      </c>
    </row>
    <row r="62" spans="1:8" ht="15.75">
      <c r="A62" s="1"/>
      <c r="F62" s="69" t="s">
        <v>0</v>
      </c>
      <c r="G62" s="17"/>
      <c r="H62" s="69" t="s">
        <v>0</v>
      </c>
    </row>
    <row r="63" spans="1:8" ht="15.75">
      <c r="A63" s="1"/>
      <c r="F63" s="63"/>
      <c r="G63" s="17"/>
      <c r="H63" s="63"/>
    </row>
    <row r="64" spans="1:8" ht="15.75">
      <c r="A64" s="2" t="s">
        <v>66</v>
      </c>
      <c r="F64" s="63">
        <v>26800</v>
      </c>
      <c r="G64" s="17"/>
      <c r="H64" s="63">
        <v>25043</v>
      </c>
    </row>
    <row r="65" spans="1:8" ht="15.75">
      <c r="A65" s="2" t="s">
        <v>134</v>
      </c>
      <c r="F65" s="19" t="s">
        <v>141</v>
      </c>
      <c r="G65" s="17"/>
      <c r="H65" s="63">
        <v>-9234</v>
      </c>
    </row>
    <row r="66" spans="1:8" ht="16.5" thickBot="1">
      <c r="A66" s="1"/>
      <c r="F66" s="20">
        <f>SUM(F64:F65)</f>
        <v>26800</v>
      </c>
      <c r="G66" s="17"/>
      <c r="H66" s="20">
        <f>SUM(H64:H65)</f>
        <v>15809</v>
      </c>
    </row>
    <row r="67" ht="15.75">
      <c r="F67" s="21"/>
    </row>
    <row r="68" spans="1:8" ht="15.75" customHeight="1">
      <c r="A68" s="89" t="s">
        <v>178</v>
      </c>
      <c r="B68" s="89"/>
      <c r="C68" s="89"/>
      <c r="D68" s="89"/>
      <c r="E68" s="89"/>
      <c r="F68" s="89"/>
      <c r="G68" s="89"/>
      <c r="H68" s="89"/>
    </row>
    <row r="69" spans="1:8" ht="15.75" customHeight="1">
      <c r="A69" s="89"/>
      <c r="B69" s="89"/>
      <c r="C69" s="89"/>
      <c r="D69" s="89"/>
      <c r="E69" s="89"/>
      <c r="F69" s="89"/>
      <c r="G69" s="89"/>
      <c r="H69" s="89"/>
    </row>
    <row r="70" spans="1:8" ht="15.75">
      <c r="A70" s="90"/>
      <c r="B70" s="90"/>
      <c r="C70" s="90"/>
      <c r="D70" s="90"/>
      <c r="E70" s="90"/>
      <c r="F70" s="90"/>
      <c r="G70" s="90"/>
      <c r="H70" s="90"/>
    </row>
  </sheetData>
  <mergeCells count="1">
    <mergeCell ref="A68:H70"/>
  </mergeCells>
  <printOptions/>
  <pageMargins left="0.75" right="0" top="0.5" bottom="0" header="0" footer="0"/>
  <pageSetup firstPageNumber="4" useFirstPageNumber="1" horizontalDpi="600" verticalDpi="600" orientation="portrait" scale="85" r:id="rId1"/>
  <headerFooter alignWithMargins="0">
    <oddFooter>&amp;C&amp;"Calibri,Regular"&amp;12&amp;P</oddFooter>
  </headerFooter>
  <rowBreaks count="1" manualBreakCount="1">
    <brk id="51" max="7" man="1"/>
  </rowBreaks>
</worksheet>
</file>

<file path=xl/worksheets/sheet5.xml><?xml version="1.0" encoding="utf-8"?>
<worksheet xmlns="http://schemas.openxmlformats.org/spreadsheetml/2006/main" xmlns:r="http://schemas.openxmlformats.org/officeDocument/2006/relationships">
  <dimension ref="A1:K246"/>
  <sheetViews>
    <sheetView tabSelected="1" zoomScale="90" zoomScaleNormal="90" zoomScaleSheetLayoutView="90" workbookViewId="0" topLeftCell="A1">
      <selection activeCell="N17" sqref="N17"/>
    </sheetView>
  </sheetViews>
  <sheetFormatPr defaultColWidth="9.140625" defaultRowHeight="12.75"/>
  <cols>
    <col min="1" max="1" width="4.57421875" style="2" customWidth="1"/>
    <col min="2" max="6" width="7.7109375" style="2" customWidth="1"/>
    <col min="7" max="8" width="15.7109375" style="2" customWidth="1"/>
    <col min="9" max="9" width="1.7109375" style="2" customWidth="1"/>
    <col min="10" max="10" width="15.7109375" style="2" customWidth="1"/>
    <col min="11" max="11" width="15.421875" style="2" customWidth="1"/>
    <col min="12" max="16384" width="9.140625" style="2" customWidth="1"/>
  </cols>
  <sheetData>
    <row r="1" spans="1:8" s="3" customFormat="1" ht="15.75">
      <c r="A1" s="1" t="s">
        <v>118</v>
      </c>
      <c r="B1" s="2"/>
      <c r="C1" s="2"/>
      <c r="E1" s="2"/>
      <c r="F1" s="2"/>
      <c r="G1" s="2"/>
      <c r="H1" s="2"/>
    </row>
    <row r="2" spans="1:8" s="3" customFormat="1" ht="15.75">
      <c r="A2" s="1" t="s">
        <v>55</v>
      </c>
      <c r="B2" s="2"/>
      <c r="C2" s="2"/>
      <c r="E2" s="2"/>
      <c r="F2" s="2"/>
      <c r="G2" s="2"/>
      <c r="H2" s="2"/>
    </row>
    <row r="3" spans="1:8" s="3" customFormat="1" ht="15.75">
      <c r="A3" s="1"/>
      <c r="B3" s="2"/>
      <c r="C3" s="2"/>
      <c r="E3" s="2"/>
      <c r="F3" s="2"/>
      <c r="G3" s="2"/>
      <c r="H3" s="2"/>
    </row>
    <row r="4" ht="15.75">
      <c r="A4" s="1" t="s">
        <v>92</v>
      </c>
    </row>
    <row r="5" ht="15.75">
      <c r="A5" s="1"/>
    </row>
    <row r="7" spans="1:2" ht="15.75">
      <c r="A7" s="4">
        <v>1</v>
      </c>
      <c r="B7" s="1" t="s">
        <v>67</v>
      </c>
    </row>
    <row r="8" ht="15" customHeight="1">
      <c r="A8" s="5"/>
    </row>
    <row r="9" spans="1:11" ht="18" customHeight="1">
      <c r="A9" s="5"/>
      <c r="B9" s="95" t="s">
        <v>207</v>
      </c>
      <c r="C9" s="95"/>
      <c r="D9" s="95"/>
      <c r="E9" s="95"/>
      <c r="F9" s="95"/>
      <c r="G9" s="95"/>
      <c r="H9" s="95"/>
      <c r="I9" s="95"/>
      <c r="J9" s="95"/>
      <c r="K9" s="95"/>
    </row>
    <row r="10" spans="1:11" ht="15.75" customHeight="1">
      <c r="A10" s="5"/>
      <c r="B10" s="95"/>
      <c r="C10" s="95"/>
      <c r="D10" s="95"/>
      <c r="E10" s="95"/>
      <c r="F10" s="95"/>
      <c r="G10" s="95"/>
      <c r="H10" s="95"/>
      <c r="I10" s="95"/>
      <c r="J10" s="95"/>
      <c r="K10" s="95"/>
    </row>
    <row r="11" spans="1:11" ht="18" customHeight="1">
      <c r="A11" s="5"/>
      <c r="B11" s="95"/>
      <c r="C11" s="95"/>
      <c r="D11" s="95"/>
      <c r="E11" s="95"/>
      <c r="F11" s="95"/>
      <c r="G11" s="95"/>
      <c r="H11" s="95"/>
      <c r="I11" s="95"/>
      <c r="J11" s="95"/>
      <c r="K11" s="95"/>
    </row>
    <row r="12" ht="15.75">
      <c r="A12" s="5"/>
    </row>
    <row r="13" spans="1:11" ht="15.75" customHeight="1">
      <c r="A13" s="5"/>
      <c r="B13" s="95" t="s">
        <v>172</v>
      </c>
      <c r="C13" s="95"/>
      <c r="D13" s="95"/>
      <c r="E13" s="95"/>
      <c r="F13" s="95"/>
      <c r="G13" s="95"/>
      <c r="H13" s="95"/>
      <c r="I13" s="95"/>
      <c r="J13" s="95"/>
      <c r="K13" s="95"/>
    </row>
    <row r="14" spans="1:11" ht="15.75" customHeight="1">
      <c r="A14" s="5"/>
      <c r="B14" s="95"/>
      <c r="C14" s="95"/>
      <c r="D14" s="95"/>
      <c r="E14" s="95"/>
      <c r="F14" s="95"/>
      <c r="G14" s="95"/>
      <c r="H14" s="95"/>
      <c r="I14" s="95"/>
      <c r="J14" s="95"/>
      <c r="K14" s="95"/>
    </row>
    <row r="15" spans="1:11" ht="15.75" customHeight="1">
      <c r="A15" s="5"/>
      <c r="B15" s="95"/>
      <c r="C15" s="95"/>
      <c r="D15" s="95"/>
      <c r="E15" s="95"/>
      <c r="F15" s="95"/>
      <c r="G15" s="95"/>
      <c r="H15" s="95"/>
      <c r="I15" s="95"/>
      <c r="J15" s="95"/>
      <c r="K15" s="95"/>
    </row>
    <row r="16" spans="1:11" ht="30.75" customHeight="1">
      <c r="A16" s="5"/>
      <c r="B16" s="95"/>
      <c r="C16" s="95"/>
      <c r="D16" s="95"/>
      <c r="E16" s="95"/>
      <c r="F16" s="95"/>
      <c r="G16" s="95"/>
      <c r="H16" s="95"/>
      <c r="I16" s="95"/>
      <c r="J16" s="95"/>
      <c r="K16" s="95"/>
    </row>
    <row r="17" ht="15.75">
      <c r="A17" s="5"/>
    </row>
    <row r="18" ht="15.75">
      <c r="A18" s="5"/>
    </row>
    <row r="19" spans="1:6" ht="15.75">
      <c r="A19" s="4">
        <v>2</v>
      </c>
      <c r="B19" s="1" t="s">
        <v>93</v>
      </c>
      <c r="D19" s="6"/>
      <c r="E19" s="6"/>
      <c r="F19" s="6"/>
    </row>
    <row r="20" ht="15.75">
      <c r="A20" s="5"/>
    </row>
    <row r="21" spans="1:11" ht="15.75" customHeight="1">
      <c r="A21" s="5"/>
      <c r="B21" s="95" t="s">
        <v>179</v>
      </c>
      <c r="C21" s="95"/>
      <c r="D21" s="95"/>
      <c r="E21" s="95"/>
      <c r="F21" s="95"/>
      <c r="G21" s="95"/>
      <c r="H21" s="95"/>
      <c r="I21" s="95"/>
      <c r="J21" s="95"/>
      <c r="K21" s="95"/>
    </row>
    <row r="22" spans="1:11" ht="30.75" customHeight="1">
      <c r="A22" s="5"/>
      <c r="B22" s="95"/>
      <c r="C22" s="95"/>
      <c r="D22" s="95"/>
      <c r="E22" s="95"/>
      <c r="F22" s="95"/>
      <c r="G22" s="95"/>
      <c r="H22" s="95"/>
      <c r="I22" s="95"/>
      <c r="J22" s="95"/>
      <c r="K22" s="95"/>
    </row>
    <row r="23" spans="1:11" ht="15.75">
      <c r="A23" s="5"/>
      <c r="K23" s="7"/>
    </row>
    <row r="24" ht="15.75">
      <c r="A24" s="5"/>
    </row>
    <row r="25" spans="1:2" ht="15.75">
      <c r="A25" s="4">
        <v>3</v>
      </c>
      <c r="B25" s="1" t="s">
        <v>96</v>
      </c>
    </row>
    <row r="26" ht="15.75">
      <c r="A26" s="5"/>
    </row>
    <row r="27" spans="1:11" ht="30.75" customHeight="1">
      <c r="A27" s="5"/>
      <c r="B27" s="95" t="s">
        <v>173</v>
      </c>
      <c r="C27" s="95"/>
      <c r="D27" s="95"/>
      <c r="E27" s="95"/>
      <c r="F27" s="95"/>
      <c r="G27" s="95"/>
      <c r="H27" s="95"/>
      <c r="I27" s="95"/>
      <c r="J27" s="95"/>
      <c r="K27" s="95"/>
    </row>
    <row r="28" ht="15.75">
      <c r="A28" s="5"/>
    </row>
    <row r="29" ht="15.75">
      <c r="A29" s="5"/>
    </row>
    <row r="30" spans="1:2" ht="15.75">
      <c r="A30" s="4">
        <v>4</v>
      </c>
      <c r="B30" s="1" t="s">
        <v>73</v>
      </c>
    </row>
    <row r="31" ht="15.75">
      <c r="A31" s="5"/>
    </row>
    <row r="32" spans="1:11" ht="32.25" customHeight="1">
      <c r="A32" s="5"/>
      <c r="B32" s="91" t="s">
        <v>74</v>
      </c>
      <c r="C32" s="91"/>
      <c r="D32" s="91"/>
      <c r="E32" s="91"/>
      <c r="F32" s="91"/>
      <c r="G32" s="91"/>
      <c r="H32" s="91"/>
      <c r="I32" s="91"/>
      <c r="J32" s="91"/>
      <c r="K32" s="91"/>
    </row>
    <row r="33" ht="15.75">
      <c r="A33" s="5"/>
    </row>
    <row r="34" ht="15.75">
      <c r="A34" s="5"/>
    </row>
    <row r="35" spans="1:2" ht="15.75">
      <c r="A35" s="4">
        <v>5</v>
      </c>
      <c r="B35" s="1" t="s">
        <v>69</v>
      </c>
    </row>
    <row r="36" ht="15.75">
      <c r="A36" s="5"/>
    </row>
    <row r="37" spans="1:11" ht="15.75" customHeight="1">
      <c r="A37" s="5"/>
      <c r="B37" s="95" t="s">
        <v>70</v>
      </c>
      <c r="C37" s="95"/>
      <c r="D37" s="95"/>
      <c r="E37" s="95"/>
      <c r="F37" s="95"/>
      <c r="G37" s="95"/>
      <c r="H37" s="95"/>
      <c r="I37" s="95"/>
      <c r="J37" s="95"/>
      <c r="K37" s="95"/>
    </row>
    <row r="38" spans="1:11" ht="15.75" customHeight="1">
      <c r="A38" s="5"/>
      <c r="B38" s="95"/>
      <c r="C38" s="95"/>
      <c r="D38" s="95"/>
      <c r="E38" s="95"/>
      <c r="F38" s="95"/>
      <c r="G38" s="95"/>
      <c r="H38" s="95"/>
      <c r="I38" s="95"/>
      <c r="J38" s="95"/>
      <c r="K38" s="95"/>
    </row>
    <row r="39" ht="15.75">
      <c r="A39" s="5"/>
    </row>
    <row r="40" ht="15.75">
      <c r="A40" s="5"/>
    </row>
    <row r="41" spans="1:2" ht="15.75">
      <c r="A41" s="4">
        <v>6</v>
      </c>
      <c r="B41" s="1" t="s">
        <v>71</v>
      </c>
    </row>
    <row r="42" ht="15.75">
      <c r="A42" s="5"/>
    </row>
    <row r="43" spans="1:11" ht="15.75">
      <c r="A43" s="5"/>
      <c r="B43" s="91" t="s">
        <v>148</v>
      </c>
      <c r="C43" s="91"/>
      <c r="D43" s="91"/>
      <c r="E43" s="91"/>
      <c r="F43" s="91"/>
      <c r="G43" s="91"/>
      <c r="H43" s="91"/>
      <c r="I43" s="91"/>
      <c r="J43" s="91"/>
      <c r="K43" s="91"/>
    </row>
    <row r="44" spans="1:11" ht="15.75">
      <c r="A44" s="5"/>
      <c r="B44" s="8"/>
      <c r="C44" s="8"/>
      <c r="D44" s="8"/>
      <c r="E44" s="8"/>
      <c r="F44" s="8"/>
      <c r="G44" s="8"/>
      <c r="H44" s="8"/>
      <c r="I44" s="8"/>
      <c r="J44" s="8"/>
      <c r="K44" s="8"/>
    </row>
    <row r="45" ht="15.75">
      <c r="A45" s="5"/>
    </row>
    <row r="46" spans="1:2" ht="15.75">
      <c r="A46" s="4">
        <v>7</v>
      </c>
      <c r="B46" s="1" t="s">
        <v>68</v>
      </c>
    </row>
    <row r="47" ht="15.75">
      <c r="A47" s="5"/>
    </row>
    <row r="48" spans="1:11" ht="15.75">
      <c r="A48" s="5"/>
      <c r="B48" s="91" t="s">
        <v>114</v>
      </c>
      <c r="C48" s="91"/>
      <c r="D48" s="91"/>
      <c r="E48" s="91"/>
      <c r="F48" s="91"/>
      <c r="G48" s="91"/>
      <c r="H48" s="91"/>
      <c r="I48" s="91"/>
      <c r="J48" s="91"/>
      <c r="K48" s="91"/>
    </row>
    <row r="49" ht="15.75">
      <c r="A49" s="5"/>
    </row>
    <row r="50" ht="15.75">
      <c r="A50" s="5"/>
    </row>
    <row r="51" spans="1:2" ht="15.75">
      <c r="A51" s="4">
        <v>8</v>
      </c>
      <c r="B51" s="1" t="s">
        <v>135</v>
      </c>
    </row>
    <row r="52" spans="1:2" ht="15.75">
      <c r="A52" s="4"/>
      <c r="B52" s="1"/>
    </row>
    <row r="53" spans="1:2" ht="15.75">
      <c r="A53" s="4"/>
      <c r="B53" s="2" t="s">
        <v>198</v>
      </c>
    </row>
    <row r="54" ht="15.75">
      <c r="A54" s="4"/>
    </row>
    <row r="55" ht="15.75">
      <c r="A55" s="5"/>
    </row>
    <row r="56" spans="1:2" ht="15.75">
      <c r="A56" s="4">
        <v>9</v>
      </c>
      <c r="B56" s="1" t="s">
        <v>97</v>
      </c>
    </row>
    <row r="57" ht="15.75">
      <c r="A57" s="5"/>
    </row>
    <row r="58" spans="1:11" ht="15.75">
      <c r="A58" s="5"/>
      <c r="B58" s="93" t="s">
        <v>174</v>
      </c>
      <c r="C58" s="93"/>
      <c r="D58" s="93"/>
      <c r="E58" s="93"/>
      <c r="F58" s="93"/>
      <c r="G58" s="93"/>
      <c r="H58" s="93"/>
      <c r="I58" s="93"/>
      <c r="J58" s="93"/>
      <c r="K58" s="93"/>
    </row>
    <row r="59" spans="1:11" ht="15.75">
      <c r="A59" s="5"/>
      <c r="B59" s="93"/>
      <c r="C59" s="93"/>
      <c r="D59" s="93"/>
      <c r="E59" s="93"/>
      <c r="F59" s="93"/>
      <c r="G59" s="93"/>
      <c r="H59" s="93"/>
      <c r="I59" s="93"/>
      <c r="J59" s="93"/>
      <c r="K59" s="93"/>
    </row>
    <row r="60" spans="1:11" ht="15.75">
      <c r="A60" s="5"/>
      <c r="B60" s="96"/>
      <c r="C60" s="96"/>
      <c r="D60" s="96"/>
      <c r="E60" s="96"/>
      <c r="F60" s="96"/>
      <c r="G60" s="96"/>
      <c r="H60" s="96"/>
      <c r="I60" s="96"/>
      <c r="J60" s="96"/>
      <c r="K60" s="96"/>
    </row>
    <row r="61" spans="1:11" ht="15.75">
      <c r="A61" s="5"/>
      <c r="B61" s="78"/>
      <c r="C61" s="78"/>
      <c r="D61" s="78"/>
      <c r="E61" s="78"/>
      <c r="F61" s="78"/>
      <c r="G61" s="78"/>
      <c r="H61" s="78"/>
      <c r="I61" s="78"/>
      <c r="J61" s="78"/>
      <c r="K61" s="78"/>
    </row>
    <row r="62" ht="15.75">
      <c r="A62" s="5"/>
    </row>
    <row r="63" spans="1:2" ht="15.75">
      <c r="A63" s="4">
        <v>10</v>
      </c>
      <c r="B63" s="1" t="s">
        <v>72</v>
      </c>
    </row>
    <row r="64" ht="15.75">
      <c r="A64" s="5"/>
    </row>
    <row r="65" spans="1:11" ht="15.75" customHeight="1">
      <c r="A65" s="5"/>
      <c r="B65" s="93" t="s">
        <v>208</v>
      </c>
      <c r="C65" s="93"/>
      <c r="D65" s="93"/>
      <c r="E65" s="93"/>
      <c r="F65" s="93"/>
      <c r="G65" s="93"/>
      <c r="H65" s="93"/>
      <c r="I65" s="93"/>
      <c r="J65" s="93"/>
      <c r="K65" s="93"/>
    </row>
    <row r="66" spans="1:11" ht="15.75" customHeight="1">
      <c r="A66" s="5"/>
      <c r="B66" s="93"/>
      <c r="C66" s="93"/>
      <c r="D66" s="93"/>
      <c r="E66" s="93"/>
      <c r="F66" s="93"/>
      <c r="G66" s="93"/>
      <c r="H66" s="93"/>
      <c r="I66" s="93"/>
      <c r="J66" s="93"/>
      <c r="K66" s="93"/>
    </row>
    <row r="67" spans="1:11" ht="15.75" customHeight="1">
      <c r="A67" s="5"/>
      <c r="B67" s="98"/>
      <c r="C67" s="98"/>
      <c r="D67" s="98"/>
      <c r="E67" s="98"/>
      <c r="F67" s="98"/>
      <c r="G67" s="98"/>
      <c r="H67" s="98"/>
      <c r="I67" s="98"/>
      <c r="J67" s="98"/>
      <c r="K67" s="98"/>
    </row>
    <row r="68" spans="1:11" ht="15.75" customHeight="1">
      <c r="A68" s="5"/>
      <c r="B68" s="76"/>
      <c r="C68" s="76"/>
      <c r="D68" s="76"/>
      <c r="E68" s="76"/>
      <c r="F68" s="76"/>
      <c r="G68" s="76"/>
      <c r="H68" s="76"/>
      <c r="I68" s="76"/>
      <c r="J68" s="76"/>
      <c r="K68" s="76"/>
    </row>
    <row r="69" spans="1:11" ht="15.75" customHeight="1">
      <c r="A69" s="5"/>
      <c r="B69" s="93" t="s">
        <v>88</v>
      </c>
      <c r="C69" s="93"/>
      <c r="D69" s="93"/>
      <c r="E69" s="93"/>
      <c r="F69" s="93"/>
      <c r="G69" s="93"/>
      <c r="H69" s="93"/>
      <c r="I69" s="93"/>
      <c r="J69" s="93"/>
      <c r="K69" s="93"/>
    </row>
    <row r="70" spans="1:11" ht="15.75" customHeight="1">
      <c r="A70" s="5"/>
      <c r="B70" s="93"/>
      <c r="C70" s="93"/>
      <c r="D70" s="93"/>
      <c r="E70" s="93"/>
      <c r="F70" s="93"/>
      <c r="G70" s="93"/>
      <c r="H70" s="93"/>
      <c r="I70" s="93"/>
      <c r="J70" s="93"/>
      <c r="K70" s="93"/>
    </row>
    <row r="71" spans="1:11" ht="15.75" customHeight="1">
      <c r="A71" s="5"/>
      <c r="B71" s="93"/>
      <c r="C71" s="93"/>
      <c r="D71" s="93"/>
      <c r="E71" s="93"/>
      <c r="F71" s="93"/>
      <c r="G71" s="93"/>
      <c r="H71" s="93"/>
      <c r="I71" s="93"/>
      <c r="J71" s="93"/>
      <c r="K71" s="93"/>
    </row>
    <row r="72" spans="1:11" ht="15.75" customHeight="1">
      <c r="A72" s="5"/>
      <c r="B72" s="93"/>
      <c r="C72" s="93"/>
      <c r="D72" s="93"/>
      <c r="E72" s="93"/>
      <c r="F72" s="93"/>
      <c r="G72" s="93"/>
      <c r="H72" s="93"/>
      <c r="I72" s="93"/>
      <c r="J72" s="93"/>
      <c r="K72" s="93"/>
    </row>
    <row r="73" spans="1:11" ht="15.75" customHeight="1">
      <c r="A73" s="5"/>
      <c r="B73" s="70"/>
      <c r="C73" s="70"/>
      <c r="D73" s="70"/>
      <c r="E73" s="70"/>
      <c r="F73" s="70"/>
      <c r="G73" s="70"/>
      <c r="H73" s="70"/>
      <c r="I73" s="70"/>
      <c r="J73" s="70"/>
      <c r="K73" s="70"/>
    </row>
    <row r="74" spans="1:8" ht="15.75">
      <c r="A74" s="5"/>
      <c r="B74" s="9"/>
      <c r="C74" s="10" t="s">
        <v>4</v>
      </c>
      <c r="H74" s="11" t="s">
        <v>5</v>
      </c>
    </row>
    <row r="75" spans="1:8" ht="15.75">
      <c r="A75" s="5"/>
      <c r="H75" s="12"/>
    </row>
    <row r="76" spans="1:8" ht="15.75">
      <c r="A76" s="5"/>
      <c r="C76" s="2" t="s">
        <v>6</v>
      </c>
      <c r="H76" s="13">
        <v>1</v>
      </c>
    </row>
    <row r="77" spans="1:8" ht="15.75">
      <c r="A77" s="5"/>
      <c r="C77" s="2" t="s">
        <v>8</v>
      </c>
      <c r="H77" s="13">
        <v>1.2</v>
      </c>
    </row>
    <row r="78" spans="1:8" ht="15.75">
      <c r="A78" s="5"/>
      <c r="C78" s="2" t="s">
        <v>7</v>
      </c>
      <c r="H78" s="13">
        <v>1.35</v>
      </c>
    </row>
    <row r="79" ht="15.75">
      <c r="A79" s="5"/>
    </row>
    <row r="80" spans="1:11" ht="15.75">
      <c r="A80" s="5"/>
      <c r="B80" s="95" t="s">
        <v>199</v>
      </c>
      <c r="C80" s="95"/>
      <c r="D80" s="95"/>
      <c r="E80" s="95"/>
      <c r="F80" s="95"/>
      <c r="G80" s="95"/>
      <c r="H80" s="95"/>
      <c r="I80" s="95"/>
      <c r="J80" s="95"/>
      <c r="K80" s="95"/>
    </row>
    <row r="81" spans="1:11" ht="15.75">
      <c r="A81" s="5"/>
      <c r="B81" s="97"/>
      <c r="C81" s="97"/>
      <c r="D81" s="97"/>
      <c r="E81" s="97"/>
      <c r="F81" s="97"/>
      <c r="G81" s="97"/>
      <c r="H81" s="97"/>
      <c r="I81" s="97"/>
      <c r="J81" s="97"/>
      <c r="K81" s="97"/>
    </row>
    <row r="82" spans="1:11" ht="15.75">
      <c r="A82" s="5"/>
      <c r="B82" s="77"/>
      <c r="C82" s="77"/>
      <c r="D82" s="77"/>
      <c r="E82" s="77"/>
      <c r="F82" s="77"/>
      <c r="G82" s="77"/>
      <c r="H82" s="77"/>
      <c r="I82" s="77"/>
      <c r="J82" s="77"/>
      <c r="K82" s="77"/>
    </row>
    <row r="83" ht="15.75">
      <c r="A83" s="5"/>
    </row>
    <row r="84" spans="1:2" ht="15.75">
      <c r="A84" s="4">
        <v>11</v>
      </c>
      <c r="B84" s="1" t="s">
        <v>75</v>
      </c>
    </row>
    <row r="85" ht="15.75">
      <c r="A85" s="5"/>
    </row>
    <row r="86" spans="1:11" ht="15.75">
      <c r="A86" s="5"/>
      <c r="B86" s="91" t="s">
        <v>9</v>
      </c>
      <c r="C86" s="91"/>
      <c r="D86" s="91"/>
      <c r="E86" s="91"/>
      <c r="F86" s="91"/>
      <c r="G86" s="91"/>
      <c r="H86" s="91"/>
      <c r="I86" s="91"/>
      <c r="J86" s="91"/>
      <c r="K86" s="91"/>
    </row>
    <row r="87" ht="15.75">
      <c r="A87" s="5"/>
    </row>
    <row r="88" ht="15.75">
      <c r="A88" s="5"/>
    </row>
    <row r="89" spans="1:2" ht="15.75">
      <c r="A89" s="4">
        <v>12</v>
      </c>
      <c r="B89" s="1" t="s">
        <v>79</v>
      </c>
    </row>
    <row r="91" spans="2:11" ht="30.75" customHeight="1">
      <c r="B91" s="91" t="s">
        <v>28</v>
      </c>
      <c r="C91" s="91"/>
      <c r="D91" s="91"/>
      <c r="E91" s="91"/>
      <c r="F91" s="91"/>
      <c r="G91" s="91"/>
      <c r="H91" s="91"/>
      <c r="I91" s="91"/>
      <c r="J91" s="91"/>
      <c r="K91" s="91"/>
    </row>
    <row r="92" ht="15.75">
      <c r="A92" s="5"/>
    </row>
    <row r="93" ht="15.75">
      <c r="A93" s="5"/>
    </row>
    <row r="94" spans="1:2" ht="15.75">
      <c r="A94" s="4">
        <v>13</v>
      </c>
      <c r="B94" s="1" t="s">
        <v>76</v>
      </c>
    </row>
    <row r="95" ht="15.75">
      <c r="A95" s="5"/>
    </row>
    <row r="96" spans="1:8" ht="15.75">
      <c r="A96" s="5"/>
      <c r="H96" s="7" t="s">
        <v>56</v>
      </c>
    </row>
    <row r="97" spans="1:8" ht="15.75">
      <c r="A97" s="5"/>
      <c r="H97" s="7" t="s">
        <v>57</v>
      </c>
    </row>
    <row r="98" spans="1:8" ht="15.75">
      <c r="A98" s="5"/>
      <c r="H98" s="7" t="s">
        <v>51</v>
      </c>
    </row>
    <row r="99" spans="1:8" ht="15.75">
      <c r="A99" s="5"/>
      <c r="H99" s="7" t="s">
        <v>50</v>
      </c>
    </row>
    <row r="100" spans="1:8" ht="15.75">
      <c r="A100" s="5"/>
      <c r="H100" s="7" t="s">
        <v>186</v>
      </c>
    </row>
    <row r="101" spans="1:8" ht="15.75">
      <c r="A101" s="5"/>
      <c r="H101" s="7" t="s">
        <v>0</v>
      </c>
    </row>
    <row r="102" spans="1:3" ht="15.75">
      <c r="A102" s="5"/>
      <c r="C102" s="2" t="s">
        <v>77</v>
      </c>
    </row>
    <row r="103" spans="1:3" ht="15.75">
      <c r="A103" s="5"/>
      <c r="C103" s="2" t="s">
        <v>3</v>
      </c>
    </row>
    <row r="104" spans="1:3" ht="15.75">
      <c r="A104" s="5"/>
      <c r="C104" s="2" t="s">
        <v>78</v>
      </c>
    </row>
    <row r="105" spans="1:8" ht="16.5" thickBot="1">
      <c r="A105" s="5"/>
      <c r="C105" s="2" t="s">
        <v>27</v>
      </c>
      <c r="H105" s="72">
        <v>13800</v>
      </c>
    </row>
    <row r="106" ht="15.75">
      <c r="A106" s="5"/>
    </row>
    <row r="107" ht="15.75">
      <c r="A107" s="5"/>
    </row>
    <row r="108" spans="1:2" ht="15.75">
      <c r="A108" s="4">
        <v>14</v>
      </c>
      <c r="B108" s="1" t="s">
        <v>138</v>
      </c>
    </row>
    <row r="109" ht="15.75">
      <c r="A109" s="5"/>
    </row>
    <row r="110" spans="1:11" ht="15.75">
      <c r="A110" s="5"/>
      <c r="B110" s="91" t="s">
        <v>137</v>
      </c>
      <c r="C110" s="91"/>
      <c r="D110" s="91"/>
      <c r="E110" s="91"/>
      <c r="F110" s="91"/>
      <c r="G110" s="91"/>
      <c r="H110" s="91"/>
      <c r="I110" s="91"/>
      <c r="J110" s="91"/>
      <c r="K110" s="91"/>
    </row>
    <row r="111" spans="1:11" ht="15.75">
      <c r="A111" s="5"/>
      <c r="B111" s="91"/>
      <c r="C111" s="91"/>
      <c r="D111" s="91"/>
      <c r="E111" s="91"/>
      <c r="F111" s="91"/>
      <c r="G111" s="91"/>
      <c r="H111" s="91"/>
      <c r="I111" s="91"/>
      <c r="J111" s="91"/>
      <c r="K111" s="91"/>
    </row>
    <row r="114" spans="1:11" ht="15.75">
      <c r="A114" s="99" t="s">
        <v>139</v>
      </c>
      <c r="B114" s="99"/>
      <c r="C114" s="99"/>
      <c r="D114" s="99"/>
      <c r="E114" s="99"/>
      <c r="F114" s="99"/>
      <c r="G114" s="99"/>
      <c r="H114" s="99"/>
      <c r="I114" s="99"/>
      <c r="J114" s="99"/>
      <c r="K114" s="99"/>
    </row>
    <row r="115" spans="1:11" ht="15.75">
      <c r="A115" s="99"/>
      <c r="B115" s="99"/>
      <c r="C115" s="99"/>
      <c r="D115" s="99"/>
      <c r="E115" s="99"/>
      <c r="F115" s="99"/>
      <c r="G115" s="99"/>
      <c r="H115" s="99"/>
      <c r="I115" s="99"/>
      <c r="J115" s="99"/>
      <c r="K115" s="99"/>
    </row>
    <row r="118" spans="1:2" ht="15.75">
      <c r="A118" s="4">
        <v>15</v>
      </c>
      <c r="B118" s="1" t="s">
        <v>98</v>
      </c>
    </row>
    <row r="120" spans="2:11" ht="15.75">
      <c r="B120" s="91" t="s">
        <v>211</v>
      </c>
      <c r="C120" s="91"/>
      <c r="D120" s="91"/>
      <c r="E120" s="91"/>
      <c r="F120" s="91"/>
      <c r="G120" s="91"/>
      <c r="H120" s="91"/>
      <c r="I120" s="91"/>
      <c r="J120" s="91"/>
      <c r="K120" s="91"/>
    </row>
    <row r="121" spans="2:11" ht="15.75">
      <c r="B121" s="91"/>
      <c r="C121" s="91"/>
      <c r="D121" s="91"/>
      <c r="E121" s="91"/>
      <c r="F121" s="91"/>
      <c r="G121" s="91"/>
      <c r="H121" s="91"/>
      <c r="I121" s="91"/>
      <c r="J121" s="91"/>
      <c r="K121" s="91"/>
    </row>
    <row r="122" spans="2:11" ht="31.5" customHeight="1">
      <c r="B122" s="91"/>
      <c r="C122" s="91"/>
      <c r="D122" s="91"/>
      <c r="E122" s="91"/>
      <c r="F122" s="91"/>
      <c r="G122" s="91"/>
      <c r="H122" s="91"/>
      <c r="I122" s="91"/>
      <c r="J122" s="91"/>
      <c r="K122" s="91"/>
    </row>
    <row r="124" spans="2:11" ht="15.75">
      <c r="B124" s="91" t="s">
        <v>80</v>
      </c>
      <c r="C124" s="91"/>
      <c r="D124" s="91"/>
      <c r="E124" s="91"/>
      <c r="F124" s="91"/>
      <c r="G124" s="91"/>
      <c r="H124" s="91"/>
      <c r="I124" s="91"/>
      <c r="J124" s="91"/>
      <c r="K124" s="91"/>
    </row>
    <row r="125" spans="2:11" ht="15.75">
      <c r="B125" s="91"/>
      <c r="C125" s="91"/>
      <c r="D125" s="91"/>
      <c r="E125" s="91"/>
      <c r="F125" s="91"/>
      <c r="G125" s="91"/>
      <c r="H125" s="91"/>
      <c r="I125" s="91"/>
      <c r="J125" s="91"/>
      <c r="K125" s="91"/>
    </row>
    <row r="128" spans="1:2" ht="15.75">
      <c r="A128" s="4">
        <v>16</v>
      </c>
      <c r="B128" s="1" t="s">
        <v>99</v>
      </c>
    </row>
    <row r="130" spans="2:11" ht="15.75" customHeight="1">
      <c r="B130" s="95" t="s">
        <v>210</v>
      </c>
      <c r="C130" s="95"/>
      <c r="D130" s="95"/>
      <c r="E130" s="95"/>
      <c r="F130" s="95"/>
      <c r="G130" s="95"/>
      <c r="H130" s="95"/>
      <c r="I130" s="95"/>
      <c r="J130" s="95"/>
      <c r="K130" s="95"/>
    </row>
    <row r="133" spans="1:2" ht="15.75">
      <c r="A133" s="4">
        <v>17</v>
      </c>
      <c r="B133" s="1" t="s">
        <v>81</v>
      </c>
    </row>
    <row r="134" ht="15.75">
      <c r="A134" s="4"/>
    </row>
    <row r="135" spans="1:11" ht="15.75" customHeight="1">
      <c r="A135" s="4"/>
      <c r="B135" s="92" t="s">
        <v>209</v>
      </c>
      <c r="C135" s="92"/>
      <c r="D135" s="92"/>
      <c r="E135" s="92"/>
      <c r="F135" s="92"/>
      <c r="G135" s="92"/>
      <c r="H135" s="92"/>
      <c r="I135" s="92"/>
      <c r="J135" s="92"/>
      <c r="K135" s="92"/>
    </row>
    <row r="136" spans="1:11" ht="15.75">
      <c r="A136" s="4"/>
      <c r="B136" s="92"/>
      <c r="C136" s="92"/>
      <c r="D136" s="92"/>
      <c r="E136" s="92"/>
      <c r="F136" s="92"/>
      <c r="G136" s="92"/>
      <c r="H136" s="92"/>
      <c r="I136" s="92"/>
      <c r="J136" s="92"/>
      <c r="K136" s="92"/>
    </row>
    <row r="137" spans="1:11" ht="15.75">
      <c r="A137" s="4"/>
      <c r="B137" s="82"/>
      <c r="C137" s="82"/>
      <c r="D137" s="82"/>
      <c r="E137" s="82"/>
      <c r="F137" s="82"/>
      <c r="G137" s="82"/>
      <c r="H137" s="82"/>
      <c r="I137" s="82"/>
      <c r="J137" s="82"/>
      <c r="K137" s="82"/>
    </row>
    <row r="138" ht="15.75">
      <c r="A138" s="4"/>
    </row>
    <row r="139" spans="1:2" ht="15.75">
      <c r="A139" s="4">
        <v>18</v>
      </c>
      <c r="B139" s="1" t="s">
        <v>82</v>
      </c>
    </row>
    <row r="140" ht="15.75">
      <c r="A140" s="4"/>
    </row>
    <row r="141" spans="1:11" ht="15.75">
      <c r="A141" s="4"/>
      <c r="B141" s="91" t="s">
        <v>140</v>
      </c>
      <c r="C141" s="91"/>
      <c r="D141" s="91"/>
      <c r="E141" s="91"/>
      <c r="F141" s="91"/>
      <c r="G141" s="91"/>
      <c r="H141" s="91"/>
      <c r="I141" s="91"/>
      <c r="J141" s="91"/>
      <c r="K141" s="91"/>
    </row>
    <row r="142" ht="15.75">
      <c r="A142" s="4"/>
    </row>
    <row r="143" ht="15.75">
      <c r="A143" s="4"/>
    </row>
    <row r="144" spans="1:2" ht="15.75">
      <c r="A144" s="4">
        <v>19</v>
      </c>
      <c r="B144" s="1" t="s">
        <v>100</v>
      </c>
    </row>
    <row r="145" ht="15.75">
      <c r="A145" s="4"/>
    </row>
    <row r="146" spans="1:2" ht="15.75">
      <c r="A146" s="4"/>
      <c r="B146" s="2" t="s">
        <v>10</v>
      </c>
    </row>
    <row r="147" ht="15.75">
      <c r="A147" s="4"/>
    </row>
    <row r="148" spans="1:11" ht="15.75">
      <c r="A148" s="4"/>
      <c r="G148" s="83" t="s">
        <v>35</v>
      </c>
      <c r="H148" s="84"/>
      <c r="J148" s="83" t="s">
        <v>36</v>
      </c>
      <c r="K148" s="84"/>
    </row>
    <row r="149" spans="1:11" ht="15.75">
      <c r="A149" s="4"/>
      <c r="G149" s="7" t="s">
        <v>51</v>
      </c>
      <c r="H149" s="7" t="s">
        <v>58</v>
      </c>
      <c r="I149" s="15"/>
      <c r="J149" s="7" t="s">
        <v>51</v>
      </c>
      <c r="K149" s="7" t="s">
        <v>48</v>
      </c>
    </row>
    <row r="150" spans="1:11" ht="15.75">
      <c r="A150" s="4"/>
      <c r="G150" s="7" t="s">
        <v>52</v>
      </c>
      <c r="H150" s="7" t="s">
        <v>52</v>
      </c>
      <c r="I150" s="15"/>
      <c r="J150" s="7" t="s">
        <v>52</v>
      </c>
      <c r="K150" s="7" t="s">
        <v>49</v>
      </c>
    </row>
    <row r="151" spans="1:11" ht="15.75">
      <c r="A151" s="4"/>
      <c r="G151" s="7" t="s">
        <v>50</v>
      </c>
      <c r="H151" s="7" t="s">
        <v>50</v>
      </c>
      <c r="I151" s="15"/>
      <c r="J151" s="7" t="s">
        <v>53</v>
      </c>
      <c r="K151" s="7" t="s">
        <v>54</v>
      </c>
    </row>
    <row r="152" spans="1:11" ht="15.75">
      <c r="A152" s="4"/>
      <c r="G152" s="7" t="s">
        <v>186</v>
      </c>
      <c r="H152" s="7" t="s">
        <v>187</v>
      </c>
      <c r="I152" s="15"/>
      <c r="J152" s="7" t="s">
        <v>186</v>
      </c>
      <c r="K152" s="7" t="s">
        <v>187</v>
      </c>
    </row>
    <row r="153" spans="1:11" ht="15.75">
      <c r="A153" s="4"/>
      <c r="G153" s="7" t="s">
        <v>0</v>
      </c>
      <c r="H153" s="7" t="s">
        <v>0</v>
      </c>
      <c r="I153" s="15"/>
      <c r="J153" s="7" t="s">
        <v>0</v>
      </c>
      <c r="K153" s="7" t="s">
        <v>0</v>
      </c>
    </row>
    <row r="154" ht="15.75">
      <c r="A154" s="4"/>
    </row>
    <row r="155" spans="1:11" ht="15.75">
      <c r="A155" s="4"/>
      <c r="C155" s="2" t="s">
        <v>83</v>
      </c>
      <c r="G155" s="16">
        <v>340</v>
      </c>
      <c r="H155" s="17">
        <v>406</v>
      </c>
      <c r="I155" s="17"/>
      <c r="J155" s="17">
        <v>1714</v>
      </c>
      <c r="K155" s="17">
        <v>1858</v>
      </c>
    </row>
    <row r="156" spans="1:11" ht="15.75">
      <c r="A156" s="4"/>
      <c r="C156" s="2" t="s">
        <v>32</v>
      </c>
      <c r="G156" s="18">
        <v>231</v>
      </c>
      <c r="H156" s="18">
        <v>332</v>
      </c>
      <c r="I156" s="15"/>
      <c r="J156" s="18">
        <v>1036</v>
      </c>
      <c r="K156" s="18">
        <v>1161</v>
      </c>
    </row>
    <row r="157" spans="1:11" ht="15.75">
      <c r="A157" s="4"/>
      <c r="C157" s="2" t="s">
        <v>200</v>
      </c>
      <c r="G157" s="18"/>
      <c r="H157" s="18"/>
      <c r="I157" s="15"/>
      <c r="J157" s="18"/>
      <c r="K157" s="18"/>
    </row>
    <row r="158" spans="1:11" ht="15.75">
      <c r="A158" s="4"/>
      <c r="C158" s="2" t="s">
        <v>201</v>
      </c>
      <c r="G158" s="18">
        <v>-26</v>
      </c>
      <c r="H158" s="18">
        <v>-109</v>
      </c>
      <c r="I158" s="15"/>
      <c r="J158" s="18">
        <v>-26</v>
      </c>
      <c r="K158" s="18">
        <v>-109</v>
      </c>
    </row>
    <row r="159" spans="1:11" ht="16.5" thickBot="1">
      <c r="A159" s="4"/>
      <c r="G159" s="20">
        <f>SUM(G155:G158)</f>
        <v>545</v>
      </c>
      <c r="H159" s="20">
        <f>SUM(H155:H158)</f>
        <v>629</v>
      </c>
      <c r="I159" s="17"/>
      <c r="J159" s="20">
        <f>SUM(J155:J158)</f>
        <v>2724</v>
      </c>
      <c r="K159" s="20">
        <f>SUM(K155:K158)</f>
        <v>2910</v>
      </c>
    </row>
    <row r="160" ht="15.75">
      <c r="A160" s="4"/>
    </row>
    <row r="161" ht="15.75">
      <c r="A161" s="4"/>
    </row>
    <row r="162" spans="1:2" ht="15.75">
      <c r="A162" s="4">
        <v>20</v>
      </c>
      <c r="B162" s="1" t="s">
        <v>121</v>
      </c>
    </row>
    <row r="163" ht="15.75">
      <c r="A163" s="4"/>
    </row>
    <row r="164" spans="1:11" ht="31.5" customHeight="1">
      <c r="A164" s="4"/>
      <c r="B164" s="91" t="s">
        <v>84</v>
      </c>
      <c r="C164" s="91"/>
      <c r="D164" s="91"/>
      <c r="E164" s="91"/>
      <c r="F164" s="91"/>
      <c r="G164" s="91"/>
      <c r="H164" s="91"/>
      <c r="I164" s="91"/>
      <c r="J164" s="91"/>
      <c r="K164" s="91"/>
    </row>
    <row r="165" spans="1:11" ht="15.75">
      <c r="A165" s="4"/>
      <c r="B165" s="12"/>
      <c r="C165" s="12"/>
      <c r="D165" s="12"/>
      <c r="E165" s="12"/>
      <c r="F165" s="12"/>
      <c r="G165" s="12"/>
      <c r="H165" s="12"/>
      <c r="I165" s="12"/>
      <c r="J165" s="12"/>
      <c r="K165" s="12"/>
    </row>
    <row r="166" ht="15.75">
      <c r="A166" s="4"/>
    </row>
    <row r="167" spans="1:2" ht="15.75">
      <c r="A167" s="4">
        <v>21</v>
      </c>
      <c r="B167" s="1" t="s">
        <v>85</v>
      </c>
    </row>
    <row r="168" ht="15.75">
      <c r="A168" s="4"/>
    </row>
    <row r="169" spans="1:11" ht="15.75">
      <c r="A169" s="4"/>
      <c r="B169" s="91" t="s">
        <v>29</v>
      </c>
      <c r="C169" s="91"/>
      <c r="D169" s="91"/>
      <c r="E169" s="91"/>
      <c r="F169" s="91"/>
      <c r="G169" s="91"/>
      <c r="H169" s="91"/>
      <c r="I169" s="91"/>
      <c r="J169" s="91"/>
      <c r="K169" s="91"/>
    </row>
    <row r="170" ht="15.75">
      <c r="A170" s="4"/>
    </row>
    <row r="171" ht="15.75">
      <c r="A171" s="4"/>
    </row>
    <row r="172" spans="1:2" ht="15.75">
      <c r="A172" s="4">
        <v>22</v>
      </c>
      <c r="B172" s="1" t="s">
        <v>101</v>
      </c>
    </row>
    <row r="173" ht="15.75">
      <c r="A173" s="4"/>
    </row>
    <row r="174" spans="1:11" ht="15.75">
      <c r="A174" s="4"/>
      <c r="B174" s="91" t="s">
        <v>30</v>
      </c>
      <c r="C174" s="91"/>
      <c r="D174" s="91"/>
      <c r="E174" s="91"/>
      <c r="F174" s="91"/>
      <c r="G174" s="91"/>
      <c r="H174" s="91"/>
      <c r="I174" s="91"/>
      <c r="J174" s="91"/>
      <c r="K174" s="91"/>
    </row>
    <row r="175" ht="15.75">
      <c r="A175" s="4"/>
    </row>
    <row r="176" ht="15.75">
      <c r="A176" s="4"/>
    </row>
    <row r="177" spans="1:2" ht="15.75">
      <c r="A177" s="4">
        <v>23</v>
      </c>
      <c r="B177" s="1" t="s">
        <v>102</v>
      </c>
    </row>
    <row r="178" ht="15.75">
      <c r="A178" s="4"/>
    </row>
    <row r="179" spans="1:10" ht="15.75">
      <c r="A179" s="4"/>
      <c r="H179" s="7" t="s">
        <v>56</v>
      </c>
      <c r="I179" s="15"/>
      <c r="J179" s="7" t="s">
        <v>56</v>
      </c>
    </row>
    <row r="180" spans="1:10" ht="15.75">
      <c r="A180" s="4"/>
      <c r="H180" s="7" t="s">
        <v>57</v>
      </c>
      <c r="I180" s="15"/>
      <c r="J180" s="7" t="s">
        <v>57</v>
      </c>
    </row>
    <row r="181" spans="1:10" ht="15.75">
      <c r="A181" s="4"/>
      <c r="H181" s="7" t="s">
        <v>51</v>
      </c>
      <c r="I181" s="15"/>
      <c r="J181" s="7" t="s">
        <v>58</v>
      </c>
    </row>
    <row r="182" spans="1:10" ht="15.75">
      <c r="A182" s="4"/>
      <c r="H182" s="7" t="s">
        <v>50</v>
      </c>
      <c r="I182" s="15"/>
      <c r="J182" s="7" t="s">
        <v>59</v>
      </c>
    </row>
    <row r="183" spans="1:10" ht="15.75">
      <c r="A183" s="4"/>
      <c r="H183" s="7" t="s">
        <v>186</v>
      </c>
      <c r="I183" s="15"/>
      <c r="J183" s="7" t="s">
        <v>170</v>
      </c>
    </row>
    <row r="184" spans="1:10" ht="15.75">
      <c r="A184" s="4"/>
      <c r="H184" s="7" t="s">
        <v>0</v>
      </c>
      <c r="I184" s="15"/>
      <c r="J184" s="7" t="s">
        <v>0</v>
      </c>
    </row>
    <row r="185" ht="15.75">
      <c r="A185" s="4"/>
    </row>
    <row r="186" spans="1:3" ht="15.75">
      <c r="A186" s="4"/>
      <c r="C186" s="1" t="s">
        <v>2</v>
      </c>
    </row>
    <row r="187" spans="1:10" ht="15.75">
      <c r="A187" s="4"/>
      <c r="D187" s="2" t="s">
        <v>142</v>
      </c>
      <c r="H187" s="22">
        <v>0</v>
      </c>
      <c r="I187" s="21"/>
      <c r="J187" s="17">
        <v>9704</v>
      </c>
    </row>
    <row r="188" spans="1:10" ht="15.75">
      <c r="A188" s="4"/>
      <c r="D188" s="2" t="s">
        <v>143</v>
      </c>
      <c r="H188" s="23">
        <v>47</v>
      </c>
      <c r="I188" s="21"/>
      <c r="J188" s="23">
        <v>199</v>
      </c>
    </row>
    <row r="189" spans="1:10" ht="15.75">
      <c r="A189" s="4"/>
      <c r="H189" s="17">
        <f>SUM(H187:H188)</f>
        <v>47</v>
      </c>
      <c r="I189" s="21"/>
      <c r="J189" s="17">
        <f>SUM(J187:J188)</f>
        <v>9903</v>
      </c>
    </row>
    <row r="190" spans="1:10" ht="15.75">
      <c r="A190" s="4"/>
      <c r="C190" s="1" t="s">
        <v>103</v>
      </c>
      <c r="H190" s="17"/>
      <c r="I190" s="21"/>
      <c r="J190" s="17"/>
    </row>
    <row r="191" spans="1:10" ht="15.75">
      <c r="A191" s="4"/>
      <c r="D191" s="2" t="s">
        <v>143</v>
      </c>
      <c r="H191" s="17">
        <v>112</v>
      </c>
      <c r="I191" s="21"/>
      <c r="J191" s="17">
        <v>112</v>
      </c>
    </row>
    <row r="192" spans="1:10" ht="16.5" thickBot="1">
      <c r="A192" s="4"/>
      <c r="H192" s="20">
        <f>SUM(H189:H191)</f>
        <v>159</v>
      </c>
      <c r="I192" s="21"/>
      <c r="J192" s="20">
        <f>SUM(J189:J191)</f>
        <v>10015</v>
      </c>
    </row>
    <row r="193" ht="15.75">
      <c r="A193" s="4"/>
    </row>
    <row r="194" ht="15.75">
      <c r="A194" s="4"/>
    </row>
    <row r="195" spans="1:2" ht="15.75">
      <c r="A195" s="4">
        <v>24</v>
      </c>
      <c r="B195" s="1" t="s">
        <v>86</v>
      </c>
    </row>
    <row r="196" ht="15.75">
      <c r="A196" s="4"/>
    </row>
    <row r="197" spans="1:11" ht="30.75" customHeight="1">
      <c r="A197" s="4"/>
      <c r="B197" s="91" t="s">
        <v>202</v>
      </c>
      <c r="C197" s="91"/>
      <c r="D197" s="91"/>
      <c r="E197" s="91"/>
      <c r="F197" s="91"/>
      <c r="G197" s="91"/>
      <c r="H197" s="91"/>
      <c r="I197" s="91"/>
      <c r="J197" s="91"/>
      <c r="K197" s="91"/>
    </row>
    <row r="198" ht="15.75">
      <c r="A198" s="4"/>
    </row>
    <row r="199" ht="15.75">
      <c r="A199" s="4"/>
    </row>
    <row r="200" spans="1:2" ht="15.75">
      <c r="A200" s="4">
        <v>25</v>
      </c>
      <c r="B200" s="1" t="s">
        <v>104</v>
      </c>
    </row>
    <row r="201" ht="15.75">
      <c r="A201" s="4"/>
    </row>
    <row r="202" spans="1:11" ht="15.75">
      <c r="A202" s="4"/>
      <c r="B202" s="93" t="s">
        <v>122</v>
      </c>
      <c r="C202" s="93"/>
      <c r="D202" s="93"/>
      <c r="E202" s="93"/>
      <c r="F202" s="93"/>
      <c r="G202" s="93"/>
      <c r="H202" s="93"/>
      <c r="I202" s="93"/>
      <c r="J202" s="93"/>
      <c r="K202" s="93"/>
    </row>
    <row r="203" spans="1:11" ht="15.75">
      <c r="A203" s="4"/>
      <c r="B203" s="93"/>
      <c r="C203" s="93"/>
      <c r="D203" s="93"/>
      <c r="E203" s="93"/>
      <c r="F203" s="93"/>
      <c r="G203" s="93"/>
      <c r="H203" s="93"/>
      <c r="I203" s="93"/>
      <c r="J203" s="93"/>
      <c r="K203" s="93"/>
    </row>
    <row r="204" spans="1:11" ht="15.75">
      <c r="A204" s="4"/>
      <c r="B204" s="70"/>
      <c r="C204" s="70"/>
      <c r="D204" s="70"/>
      <c r="E204" s="70"/>
      <c r="F204" s="70"/>
      <c r="G204" s="70"/>
      <c r="H204" s="70"/>
      <c r="I204" s="70"/>
      <c r="J204" s="70"/>
      <c r="K204" s="70"/>
    </row>
    <row r="205" ht="15.75">
      <c r="A205" s="4"/>
    </row>
    <row r="206" spans="1:2" ht="15.75">
      <c r="A206" s="4">
        <v>26</v>
      </c>
      <c r="B206" s="1" t="s">
        <v>105</v>
      </c>
    </row>
    <row r="207" spans="1:2" ht="15.75">
      <c r="A207" s="4"/>
      <c r="B207" s="1"/>
    </row>
    <row r="208" spans="1:11" ht="15.75" customHeight="1">
      <c r="A208" s="4"/>
      <c r="B208" s="93" t="s">
        <v>203</v>
      </c>
      <c r="C208" s="94"/>
      <c r="D208" s="94"/>
      <c r="E208" s="94"/>
      <c r="F208" s="94"/>
      <c r="G208" s="94"/>
      <c r="H208" s="94"/>
      <c r="I208" s="94"/>
      <c r="J208" s="94"/>
      <c r="K208" s="94"/>
    </row>
    <row r="209" spans="1:11" ht="15.75">
      <c r="A209" s="4"/>
      <c r="B209" s="94"/>
      <c r="C209" s="94"/>
      <c r="D209" s="94"/>
      <c r="E209" s="94"/>
      <c r="F209" s="94"/>
      <c r="G209" s="94"/>
      <c r="H209" s="94"/>
      <c r="I209" s="94"/>
      <c r="J209" s="94"/>
      <c r="K209" s="94"/>
    </row>
    <row r="210" ht="15.75">
      <c r="A210" s="4"/>
    </row>
    <row r="211" spans="1:2" ht="15.75">
      <c r="A211" s="4">
        <v>27</v>
      </c>
      <c r="B211" s="1" t="s">
        <v>166</v>
      </c>
    </row>
    <row r="212" spans="1:2" ht="15.75">
      <c r="A212" s="4"/>
      <c r="B212" s="1"/>
    </row>
    <row r="213" spans="1:3" ht="15.75">
      <c r="A213" s="4"/>
      <c r="B213" s="1" t="s">
        <v>94</v>
      </c>
      <c r="C213" s="1" t="s">
        <v>106</v>
      </c>
    </row>
    <row r="214" ht="15.75">
      <c r="A214" s="4"/>
    </row>
    <row r="215" spans="1:11" ht="15.75">
      <c r="A215" s="4"/>
      <c r="B215" s="91" t="s">
        <v>168</v>
      </c>
      <c r="C215" s="91"/>
      <c r="D215" s="91"/>
      <c r="E215" s="91"/>
      <c r="F215" s="91"/>
      <c r="G215" s="91"/>
      <c r="H215" s="91"/>
      <c r="I215" s="91"/>
      <c r="J215" s="91"/>
      <c r="K215" s="91"/>
    </row>
    <row r="216" spans="1:11" ht="31.5" customHeight="1">
      <c r="A216" s="4"/>
      <c r="B216" s="91"/>
      <c r="C216" s="91"/>
      <c r="D216" s="91"/>
      <c r="E216" s="91"/>
      <c r="F216" s="91"/>
      <c r="G216" s="91"/>
      <c r="H216" s="91"/>
      <c r="I216" s="91"/>
      <c r="J216" s="91"/>
      <c r="K216" s="91"/>
    </row>
    <row r="217" ht="15.75">
      <c r="A217" s="4"/>
    </row>
    <row r="218" spans="1:11" ht="15.75">
      <c r="A218" s="4"/>
      <c r="G218" s="83" t="s">
        <v>35</v>
      </c>
      <c r="H218" s="84"/>
      <c r="J218" s="83" t="s">
        <v>36</v>
      </c>
      <c r="K218" s="84"/>
    </row>
    <row r="219" spans="1:11" ht="15.75">
      <c r="A219" s="4"/>
      <c r="G219" s="7" t="s">
        <v>51</v>
      </c>
      <c r="H219" s="7" t="s">
        <v>58</v>
      </c>
      <c r="I219" s="15"/>
      <c r="J219" s="7" t="s">
        <v>51</v>
      </c>
      <c r="K219" s="7" t="s">
        <v>48</v>
      </c>
    </row>
    <row r="220" spans="1:11" ht="15.75">
      <c r="A220" s="4"/>
      <c r="G220" s="7" t="s">
        <v>52</v>
      </c>
      <c r="H220" s="7" t="s">
        <v>52</v>
      </c>
      <c r="I220" s="15"/>
      <c r="J220" s="7" t="s">
        <v>52</v>
      </c>
      <c r="K220" s="7" t="s">
        <v>49</v>
      </c>
    </row>
    <row r="221" spans="1:11" ht="15.75">
      <c r="A221" s="4"/>
      <c r="G221" s="7" t="s">
        <v>50</v>
      </c>
      <c r="H221" s="7" t="s">
        <v>50</v>
      </c>
      <c r="I221" s="15"/>
      <c r="J221" s="7" t="s">
        <v>53</v>
      </c>
      <c r="K221" s="7" t="s">
        <v>54</v>
      </c>
    </row>
    <row r="222" spans="1:11" ht="15.75">
      <c r="A222" s="4"/>
      <c r="G222" s="7" t="s">
        <v>186</v>
      </c>
      <c r="H222" s="7" t="s">
        <v>187</v>
      </c>
      <c r="I222" s="15"/>
      <c r="J222" s="7" t="s">
        <v>186</v>
      </c>
      <c r="K222" s="7" t="s">
        <v>187</v>
      </c>
    </row>
    <row r="223" ht="15.75">
      <c r="A223" s="4"/>
    </row>
    <row r="224" spans="1:5" ht="15.75">
      <c r="A224" s="4"/>
      <c r="B224" s="9" t="s">
        <v>184</v>
      </c>
      <c r="C224" s="12"/>
      <c r="D224" s="12"/>
      <c r="E224" s="12"/>
    </row>
    <row r="225" spans="1:11" ht="15.75">
      <c r="A225" s="4"/>
      <c r="B225" s="9" t="s">
        <v>183</v>
      </c>
      <c r="D225" s="12"/>
      <c r="E225" s="12"/>
      <c r="G225" s="17">
        <v>1054</v>
      </c>
      <c r="H225" s="17">
        <v>5743</v>
      </c>
      <c r="I225" s="17"/>
      <c r="J225" s="17">
        <v>5988</v>
      </c>
      <c r="K225" s="17">
        <v>10902</v>
      </c>
    </row>
    <row r="226" spans="1:11" ht="15.75">
      <c r="A226" s="4"/>
      <c r="B226" s="2" t="s">
        <v>87</v>
      </c>
      <c r="G226" s="17"/>
      <c r="H226" s="17"/>
      <c r="I226" s="17"/>
      <c r="J226" s="17"/>
      <c r="K226" s="17"/>
    </row>
    <row r="227" spans="1:11" ht="15.75">
      <c r="A227" s="4"/>
      <c r="B227" s="2" t="s">
        <v>163</v>
      </c>
      <c r="G227" s="23">
        <v>197002</v>
      </c>
      <c r="H227" s="23">
        <v>197002</v>
      </c>
      <c r="I227" s="17"/>
      <c r="J227" s="23">
        <v>197002</v>
      </c>
      <c r="K227" s="23">
        <v>197002</v>
      </c>
    </row>
    <row r="228" spans="1:11" ht="15.75">
      <c r="A228" s="4"/>
      <c r="G228" s="24"/>
      <c r="H228" s="24"/>
      <c r="I228" s="24"/>
      <c r="J228" s="25"/>
      <c r="K228" s="25"/>
    </row>
    <row r="229" spans="1:11" ht="16.5" thickBot="1">
      <c r="A229" s="4"/>
      <c r="B229" s="2" t="s">
        <v>167</v>
      </c>
      <c r="G229" s="26">
        <f>+G225/G227*100</f>
        <v>0.5350199490360504</v>
      </c>
      <c r="H229" s="26">
        <f>+H225/H227*100</f>
        <v>2.915198830468726</v>
      </c>
      <c r="I229" s="27"/>
      <c r="J229" s="26">
        <f>+J225/J227*100</f>
        <v>3.0395630501213184</v>
      </c>
      <c r="K229" s="26">
        <f>+K225/K227*100</f>
        <v>5.533953970010456</v>
      </c>
    </row>
    <row r="230" ht="15.75">
      <c r="A230" s="4"/>
    </row>
    <row r="231" spans="1:3" ht="15.75">
      <c r="A231" s="4"/>
      <c r="B231" s="1" t="s">
        <v>95</v>
      </c>
      <c r="C231" s="1" t="s">
        <v>107</v>
      </c>
    </row>
    <row r="232" ht="15.75">
      <c r="A232" s="4"/>
    </row>
    <row r="233" spans="1:11" ht="15.75">
      <c r="A233" s="4"/>
      <c r="B233" s="91" t="s">
        <v>204</v>
      </c>
      <c r="C233" s="91"/>
      <c r="D233" s="91"/>
      <c r="E233" s="91"/>
      <c r="F233" s="91"/>
      <c r="G233" s="91"/>
      <c r="H233" s="91"/>
      <c r="I233" s="91"/>
      <c r="J233" s="91"/>
      <c r="K233" s="91"/>
    </row>
    <row r="234" spans="1:11" ht="16.5" customHeight="1">
      <c r="A234" s="4"/>
      <c r="B234" s="91"/>
      <c r="C234" s="91"/>
      <c r="D234" s="91"/>
      <c r="E234" s="91"/>
      <c r="F234" s="91"/>
      <c r="G234" s="91"/>
      <c r="H234" s="91"/>
      <c r="I234" s="91"/>
      <c r="J234" s="91"/>
      <c r="K234" s="91"/>
    </row>
    <row r="235" spans="1:11" ht="16.5" customHeight="1">
      <c r="A235" s="4"/>
      <c r="B235" s="91"/>
      <c r="C235" s="91"/>
      <c r="D235" s="91"/>
      <c r="E235" s="91"/>
      <c r="F235" s="91"/>
      <c r="G235" s="91"/>
      <c r="H235" s="91"/>
      <c r="I235" s="91"/>
      <c r="J235" s="91"/>
      <c r="K235" s="91"/>
    </row>
    <row r="236" spans="1:11" ht="16.5" customHeight="1">
      <c r="A236" s="4"/>
      <c r="B236" s="8"/>
      <c r="C236" s="8"/>
      <c r="D236" s="8"/>
      <c r="E236" s="8"/>
      <c r="F236" s="8"/>
      <c r="G236" s="8"/>
      <c r="H236" s="8"/>
      <c r="I236" s="8"/>
      <c r="J236" s="8"/>
      <c r="K236" s="8"/>
    </row>
    <row r="237" spans="1:2" ht="15.75">
      <c r="A237" s="4"/>
      <c r="B237" s="9"/>
    </row>
    <row r="238" spans="1:2" ht="15.75">
      <c r="A238" s="4">
        <v>28</v>
      </c>
      <c r="B238" s="1" t="s">
        <v>108</v>
      </c>
    </row>
    <row r="239" ht="15.75">
      <c r="A239" s="4"/>
    </row>
    <row r="240" spans="1:11" ht="15.75">
      <c r="A240" s="4"/>
      <c r="B240" s="91" t="s">
        <v>205</v>
      </c>
      <c r="C240" s="91"/>
      <c r="D240" s="91"/>
      <c r="E240" s="91"/>
      <c r="F240" s="91"/>
      <c r="G240" s="91"/>
      <c r="H240" s="91"/>
      <c r="I240" s="91"/>
      <c r="J240" s="91"/>
      <c r="K240" s="91"/>
    </row>
    <row r="241" spans="1:11" ht="15.75">
      <c r="A241" s="4"/>
      <c r="B241" s="91"/>
      <c r="C241" s="91"/>
      <c r="D241" s="91"/>
      <c r="E241" s="91"/>
      <c r="F241" s="91"/>
      <c r="G241" s="91"/>
      <c r="H241" s="91"/>
      <c r="I241" s="91"/>
      <c r="J241" s="91"/>
      <c r="K241" s="91"/>
    </row>
    <row r="242" ht="15.75">
      <c r="A242" s="4"/>
    </row>
    <row r="243" ht="15.75">
      <c r="A243" s="4"/>
    </row>
    <row r="244" ht="15.75">
      <c r="A244" s="4"/>
    </row>
    <row r="245" ht="15.75">
      <c r="A245" s="4"/>
    </row>
    <row r="246" ht="15.75">
      <c r="A246" s="4"/>
    </row>
  </sheetData>
  <mergeCells count="34">
    <mergeCell ref="B130:K130"/>
    <mergeCell ref="B120:K122"/>
    <mergeCell ref="B91:K91"/>
    <mergeCell ref="B124:K125"/>
    <mergeCell ref="A114:K115"/>
    <mergeCell ref="B110:K111"/>
    <mergeCell ref="B32:K32"/>
    <mergeCell ref="B37:K38"/>
    <mergeCell ref="B43:K43"/>
    <mergeCell ref="J148:K148"/>
    <mergeCell ref="B58:K60"/>
    <mergeCell ref="B48:K48"/>
    <mergeCell ref="B69:K72"/>
    <mergeCell ref="B80:K81"/>
    <mergeCell ref="B65:K67"/>
    <mergeCell ref="B86:K86"/>
    <mergeCell ref="B9:K11"/>
    <mergeCell ref="B13:K16"/>
    <mergeCell ref="B21:K22"/>
    <mergeCell ref="B27:K27"/>
    <mergeCell ref="G218:H218"/>
    <mergeCell ref="B233:K235"/>
    <mergeCell ref="B169:K169"/>
    <mergeCell ref="B164:K164"/>
    <mergeCell ref="B141:K141"/>
    <mergeCell ref="G148:H148"/>
    <mergeCell ref="B135:K136"/>
    <mergeCell ref="B240:K241"/>
    <mergeCell ref="B174:K174"/>
    <mergeCell ref="B197:K197"/>
    <mergeCell ref="J218:K218"/>
    <mergeCell ref="B215:K216"/>
    <mergeCell ref="B208:K209"/>
    <mergeCell ref="B202:K203"/>
  </mergeCells>
  <printOptions/>
  <pageMargins left="0.75" right="0" top="0.5" bottom="0.5" header="0" footer="0"/>
  <pageSetup firstPageNumber="6" useFirstPageNumber="1" horizontalDpi="600" verticalDpi="600" orientation="portrait" scale="83" r:id="rId2"/>
  <headerFooter alignWithMargins="0">
    <oddFooter>&amp;C&amp;"Calibri,Regular"&amp;12&amp;P</oddFooter>
  </headerFooter>
  <rowBreaks count="5" manualBreakCount="5">
    <brk id="50" max="10" man="1"/>
    <brk id="93" max="10" man="1"/>
    <brk id="113" max="10" man="1"/>
    <brk id="166" max="10" man="1"/>
    <brk id="21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Central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Tan</dc:creator>
  <cp:keywords/>
  <dc:description/>
  <cp:lastModifiedBy>tax1</cp:lastModifiedBy>
  <cp:lastPrinted>2009-11-11T09:38:20Z</cp:lastPrinted>
  <dcterms:created xsi:type="dcterms:W3CDTF">1999-09-21T08:43:51Z</dcterms:created>
  <dcterms:modified xsi:type="dcterms:W3CDTF">2009-11-11T09:38:28Z</dcterms:modified>
  <cp:category/>
  <cp:version/>
  <cp:contentType/>
  <cp:contentStatus/>
</cp:coreProperties>
</file>